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bigrp.sharepoint.com/teams/finance.admin-Quarterlyreport/Delte dokumenter/Quarterly report/"/>
    </mc:Choice>
  </mc:AlternateContent>
  <xr:revisionPtr revIDLastSave="309" documentId="8_{A253E91B-1BF0-4DC1-9649-312C56F78254}" xr6:coauthVersionLast="47" xr6:coauthVersionMax="47" xr10:uidLastSave="{9E0B0B7A-37B0-4A8A-965B-57ED58647883}"/>
  <bookViews>
    <workbookView xWindow="28680" yWindow="-120" windowWidth="29040" windowHeight="15720" xr2:uid="{6C91F003-D762-403D-A0A0-3BD06B5010E6}"/>
  </bookViews>
  <sheets>
    <sheet name="Income statement" sheetId="1" r:id="rId1"/>
    <sheet name="Order intake &amp; Order backlog" sheetId="2" r:id="rId2"/>
  </sheet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1" l="1"/>
  <c r="Z39" i="1"/>
  <c r="Z38" i="1"/>
  <c r="Z37" i="1"/>
  <c r="Z36" i="1"/>
  <c r="Z35" i="1"/>
  <c r="Z34" i="1"/>
  <c r="Z33" i="1"/>
  <c r="Z32" i="1"/>
  <c r="Z27" i="1"/>
  <c r="Z26" i="1"/>
  <c r="Z25" i="1"/>
  <c r="Z24" i="1"/>
  <c r="Z23" i="1"/>
  <c r="Z22" i="1"/>
  <c r="Z21" i="1"/>
  <c r="Z20" i="1"/>
  <c r="Z19" i="1"/>
  <c r="Z14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<sst xmlns="http://schemas.openxmlformats.org/spreadsheetml/2006/main" count="130" uniqueCount="40">
  <si>
    <t>BUSINESS SEGMENTS</t>
  </si>
  <si>
    <t>INCOME STATEMENT</t>
  </si>
  <si>
    <t>CONSOLIDATED GROUP</t>
  </si>
  <si>
    <t>Per quarter</t>
  </si>
  <si>
    <t>Per year</t>
  </si>
  <si>
    <t>NOK million, not audited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</si>
  <si>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</si>
  <si>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</si>
  <si>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</si>
  <si>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</si>
  <si>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</si>
  <si>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</si>
  <si>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</si>
  <si>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</si>
  <si>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</si>
  <si>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Q2-23</t>
  </si>
  <si>
    <t>Q3-23</t>
  </si>
  <si>
    <t>Q4-23</t>
  </si>
  <si>
    <t>Q1-24</t>
  </si>
  <si>
    <t>Revenue</t>
  </si>
  <si>
    <t>Materials, goods and services</t>
  </si>
  <si>
    <t>Gross margin</t>
  </si>
  <si>
    <t>Payroll expenses</t>
  </si>
  <si>
    <t>Other operating expenses</t>
  </si>
  <si>
    <t>Operating expenses</t>
  </si>
  <si>
    <t>EBITDA</t>
  </si>
  <si>
    <t>Depreciation and amortisation</t>
  </si>
  <si>
    <t>Operating profit</t>
  </si>
  <si>
    <t>TECHNOLOGY SEGMENT</t>
  </si>
  <si>
    <t>SOLUTIONS SEGMENT</t>
  </si>
  <si>
    <t>ORDER INTAKE &amp; ORDER BACKLOG</t>
  </si>
  <si>
    <t>ORDER INTAKE</t>
  </si>
  <si>
    <t xml:space="preserve">
2023</t>
  </si>
  <si>
    <t>Technology</t>
  </si>
  <si>
    <t>Solutions</t>
  </si>
  <si>
    <t>Total order intake</t>
  </si>
  <si>
    <t>ORDER BACKLOG</t>
  </si>
  <si>
    <t>Total order backlog</t>
  </si>
  <si>
    <t>Q2-24</t>
  </si>
  <si>
    <t>Q3-24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</si>
</sst>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 * #,##0_ ;_ * \-#,##0_ ;_ * &quot;-&quot;_ ;_ @_ "/>
    <numFmt numFmtId="165" formatCode="_-* #,##0_-;\-* #,##0_-;_-* &quot;-&quot;??_-;_-@_-"/>
    <numFmt numFmtId="166" formatCode="0.0"/>
    <numFmt numFmtId="167" formatCode="_-* #,##0_-;* \-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43" fontId="4" fillId="0" borderId="0" xfId="1" applyFont="1"/>
    <xf numFmtId="165" fontId="5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right" wrapText="1"/>
    </xf>
    <xf numFmtId="43" fontId="6" fillId="0" borderId="0" xfId="1" applyFont="1"/>
    <xf numFmtId="165" fontId="3" fillId="0" borderId="0" xfId="1" applyNumberFormat="1" applyFont="1"/>
    <xf numFmtId="165" fontId="7" fillId="0" borderId="0" xfId="1" applyNumberFormat="1" applyFont="1"/>
    <xf numFmtId="0" fontId="8" fillId="0" borderId="0" xfId="1" applyNumberFormat="1" applyFont="1"/>
    <xf numFmtId="43" fontId="10" fillId="2" borderId="1" xfId="1" applyFont="1" applyFill="1" applyBorder="1"/>
    <xf numFmtId="1" fontId="11" fillId="2" borderId="1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right" wrapText="1"/>
    </xf>
    <xf numFmtId="165" fontId="12" fillId="0" borderId="0" xfId="1" applyNumberFormat="1" applyFont="1" applyFill="1"/>
    <xf numFmtId="1" fontId="5" fillId="0" borderId="0" xfId="0" applyNumberFormat="1" applyFont="1"/>
    <xf numFmtId="1" fontId="12" fillId="0" borderId="0" xfId="1" applyNumberFormat="1" applyFont="1" applyFill="1"/>
    <xf numFmtId="165" fontId="13" fillId="3" borderId="1" xfId="1" applyNumberFormat="1" applyFont="1" applyFill="1" applyBorder="1"/>
    <xf numFmtId="1" fontId="13" fillId="3" borderId="1" xfId="1" applyNumberFormat="1" applyFont="1" applyFill="1" applyBorder="1"/>
    <xf numFmtId="164" fontId="5" fillId="0" borderId="0" xfId="0" applyNumberFormat="1" applyFont="1"/>
    <xf numFmtId="165" fontId="14" fillId="0" borderId="0" xfId="1" applyNumberFormat="1" applyFont="1" applyFill="1"/>
    <xf numFmtId="1" fontId="14" fillId="0" borderId="0" xfId="1" applyNumberFormat="1" applyFont="1" applyFill="1"/>
    <xf numFmtId="9" fontId="5" fillId="0" borderId="0" xfId="2" applyFont="1"/>
    <xf numFmtId="165" fontId="13" fillId="0" borderId="0" xfId="1" applyNumberFormat="1" applyFont="1" applyFill="1"/>
    <xf numFmtId="1" fontId="13" fillId="0" borderId="0" xfId="1" applyNumberFormat="1" applyFont="1" applyFill="1"/>
    <xf numFmtId="9" fontId="15" fillId="0" borderId="0" xfId="2" applyFont="1" applyAlignment="1">
      <alignment horizontal="right" wrapText="1"/>
    </xf>
    <xf numFmtId="165" fontId="7" fillId="0" borderId="0" xfId="1" applyNumberFormat="1" applyFont="1" applyFill="1"/>
    <xf numFmtId="1" fontId="7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wrapText="1"/>
    </xf>
    <xf numFmtId="0" fontId="15" fillId="0" borderId="0" xfId="0" applyFont="1"/>
    <xf numFmtId="165" fontId="15" fillId="0" borderId="0" xfId="1" applyNumberFormat="1" applyFont="1" applyFill="1"/>
    <xf numFmtId="1" fontId="15" fillId="0" borderId="0" xfId="0" applyNumberFormat="1" applyFont="1" applyAlignment="1">
      <alignment horizontal="right" wrapText="1"/>
    </xf>
    <xf numFmtId="165" fontId="15" fillId="0" borderId="0" xfId="1" applyNumberFormat="1" applyFont="1" applyAlignment="1">
      <alignment horizontal="right" wrapText="1"/>
    </xf>
    <xf numFmtId="1" fontId="15" fillId="0" borderId="0" xfId="0" applyNumberFormat="1" applyFont="1"/>
    <xf numFmtId="9" fontId="5" fillId="0" borderId="0" xfId="2" applyFont="1" applyAlignment="1">
      <alignment horizontal="right" wrapText="1"/>
    </xf>
    <xf numFmtId="167" fontId="12" fillId="0" borderId="0" xfId="1" applyNumberFormat="1" applyFont="1" applyFill="1"/>
    <xf numFmtId="167" fontId="13" fillId="3" borderId="1" xfId="1" applyNumberFormat="1" applyFont="1" applyFill="1" applyBorder="1"/>
    <xf numFmtId="165" fontId="1" fillId="0" borderId="0" xfId="1" applyNumberFormat="1" applyFont="1"/>
    <xf numFmtId="0" fontId="1" fillId="0" borderId="0" xfId="0" applyFont="1"/>
    <xf numFmtId="0" fontId="1" fillId="0" borderId="0" xfId="0" applyFont="1" applyAlignment="1">
      <alignment horizontal="right" wrapText="1"/>
    </xf>
    <xf numFmtId="9" fontId="1" fillId="0" borderId="0" xfId="2" applyFont="1" applyAlignment="1">
      <alignment horizontal="right" wrapText="1"/>
    </xf>
    <xf numFmtId="1" fontId="1" fillId="0" borderId="0" xfId="1" applyNumberFormat="1" applyFont="1"/>
    <xf numFmtId="43" fontId="1" fillId="0" borderId="0" xfId="0" applyNumberFormat="1" applyFont="1" applyAlignment="1">
      <alignment horizontal="right" wrapText="1"/>
    </xf>
    <xf numFmtId="0" fontId="3" fillId="0" borderId="0" xfId="1" applyNumberFormat="1" applyFont="1"/>
    <xf numFmtId="1" fontId="17" fillId="2" borderId="1" xfId="0" applyNumberFormat="1" applyFont="1" applyFill="1" applyBorder="1" applyAlignment="1">
      <alignment horizontal="right"/>
    </xf>
    <xf numFmtId="1" fontId="17" fillId="2" borderId="1" xfId="0" applyNumberFormat="1" applyFont="1" applyFill="1" applyBorder="1" applyAlignment="1">
      <alignment horizontal="right" wrapText="1"/>
    </xf>
    <xf numFmtId="167" fontId="1" fillId="0" borderId="0" xfId="1" applyNumberFormat="1" applyFont="1"/>
    <xf numFmtId="164" fontId="1" fillId="0" borderId="0" xfId="0" applyNumberFormat="1" applyFont="1"/>
    <xf numFmtId="167" fontId="1" fillId="0" borderId="0" xfId="1" applyNumberFormat="1" applyFont="1" applyAlignment="1">
      <alignment horizontal="right" wrapText="1"/>
    </xf>
    <xf numFmtId="167" fontId="1" fillId="0" borderId="0" xfId="0" applyNumberFormat="1" applyFont="1"/>
    <xf numFmtId="167" fontId="1" fillId="0" borderId="0" xfId="0" applyNumberFormat="1" applyFont="1" applyAlignment="1">
      <alignment horizontal="right" wrapText="1"/>
    </xf>
    <xf numFmtId="43" fontId="1" fillId="0" borderId="0" xfId="1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9" fontId="15" fillId="0" borderId="0" xfId="0" applyNumberFormat="1" applyFont="1" applyAlignment="1">
      <alignment horizontal="right" wrapText="1"/>
    </xf>
    <xf numFmtId="9" fontId="7" fillId="0" borderId="0" xfId="0" applyNumberFormat="1" applyFont="1" applyAlignment="1">
      <alignment horizontal="right" wrapText="1"/>
    </xf>
    <xf numFmtId="9" fontId="1" fillId="0" borderId="0" xfId="1" applyNumberFormat="1" applyFont="1" applyAlignment="1">
      <alignment horizontal="right" wrapText="1"/>
    </xf>
    <xf numFmtId="10" fontId="1" fillId="0" borderId="0" xfId="0" applyNumberFormat="1" applyFont="1"/>
    <xf numFmtId="1" fontId="17" fillId="2" borderId="1" xfId="1" applyNumberFormat="1" applyFont="1" applyFill="1" applyBorder="1" applyAlignment="1">
      <alignment horizontal="right" wrapText="1"/>
    </xf>
    <xf numFmtId="167" fontId="12" fillId="0" borderId="0" xfId="3" applyNumberFormat="1" applyFont="1" applyFill="1"/>
    <xf numFmtId="167" fontId="13" fillId="3" borderId="1" xfId="3" applyNumberFormat="1" applyFont="1" applyFill="1" applyBorder="1"/>
    <xf numFmtId="0" fontId="9" fillId="0" borderId="0" xfId="0" applyFont="1" applyAlignment="1">
      <alignment horizontal="center"/>
    </xf>
    <xf numFmtId="165" fontId="1" fillId="0" borderId="0" xfId="1" applyNumberFormat="1" applyFont="1" applyAlignment="1">
      <alignment horizontal="right" wrapText="1"/>
    </xf>
    <xf numFmtId="165" fontId="17" fillId="2" borderId="1" xfId="1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</cellXfs>
  <cellStyles count="4">
    <cellStyle name="Comma" xfId="1" builtinId="3"/>
    <cellStyle name="Comma 2" xfId="3" xr:uid="{1EE294AC-8D6F-458D-BE61-3DD7BE87FE0E}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FAE046A0-8C9E-4EC5-A6EA-EDFAE25127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AAED-F247-4666-90E8-E1DCBE74DADC}">
  <sheetPr>
    <pageSetUpPr fitToPage="1"/>
  </sheetPr>
  <dimension ref="A1:AK57"/>
  <sheetViews>
    <sheetView showGridLines="0" tabSelected="1" zoomScale="115" zoomScaleNormal="115" workbookViewId="0"/>
  </sheetViews>
  <sheetFormatPr defaultRowHeight="14.25" x14ac:dyDescent="0.2"/>
  <cols>
    <col min="1" max="1" width="2.28515625" style="2" customWidth="1"/>
    <col min="2" max="2" width="33.140625" style="2" customWidth="1"/>
    <col min="3" max="3" width="4.140625" style="3" customWidth="1"/>
    <col min="4" max="5" width="8.5703125" style="4" customWidth="1"/>
    <col min="6" max="9" width="8.5703125" style="4" customWidth="1" collapsed="1"/>
    <col min="10" max="11" width="8.5703125" style="4" customWidth="1"/>
    <col min="12" max="18" width="8.5703125" style="4" customWidth="1" collapsed="1"/>
    <col min="19" max="19" width="4.140625" style="3" customWidth="1"/>
    <col min="20" max="21" width="8.5703125" style="4" customWidth="1"/>
    <col min="22" max="26" width="8.5703125" style="4" customWidth="1" collapsed="1"/>
    <col min="27" max="16384" width="9.140625" style="3"/>
  </cols>
  <sheetData>
    <row r="1" spans="1:37" ht="20.25" x14ac:dyDescent="0.3">
      <c r="A1" s="1" t="s">
        <v>0</v>
      </c>
      <c r="N1" s="52"/>
      <c r="O1" s="52"/>
      <c r="P1" s="52"/>
      <c r="Q1" s="52"/>
      <c r="R1" s="52"/>
      <c r="S1" s="29"/>
      <c r="T1" s="52"/>
      <c r="U1" s="52"/>
      <c r="V1" s="52"/>
      <c r="W1" s="52"/>
      <c r="X1" s="52"/>
      <c r="Y1" s="52"/>
      <c r="Z1" s="52"/>
    </row>
    <row r="2" spans="1:37" ht="18" x14ac:dyDescent="0.25">
      <c r="A2" s="5" t="s">
        <v>1</v>
      </c>
      <c r="B2" s="6"/>
      <c r="N2" s="52"/>
      <c r="O2" s="53"/>
      <c r="P2" s="53"/>
      <c r="Q2" s="53"/>
      <c r="R2" s="53"/>
      <c r="S2" s="29"/>
      <c r="T2" s="52"/>
      <c r="U2" s="52"/>
      <c r="V2" s="52"/>
      <c r="W2" s="52"/>
      <c r="X2" s="52"/>
      <c r="Y2" s="53"/>
      <c r="Z2" s="53"/>
    </row>
    <row r="3" spans="1:37" ht="15" x14ac:dyDescent="0.25">
      <c r="A3" s="7"/>
      <c r="N3" s="52"/>
      <c r="O3" s="52"/>
      <c r="P3" s="52"/>
      <c r="Q3" s="52"/>
      <c r="R3" s="52"/>
      <c r="S3" s="29"/>
      <c r="T3" s="52"/>
      <c r="U3" s="52"/>
      <c r="V3" s="52"/>
      <c r="W3" s="52"/>
      <c r="X3" s="52"/>
      <c r="Y3" s="52"/>
      <c r="Z3" s="52"/>
    </row>
    <row r="4" spans="1:37" ht="15.75" customHeight="1" x14ac:dyDescent="0.25">
      <c r="B4" s="8" t="s">
        <v>2</v>
      </c>
      <c r="D4" s="64" t="s">
        <v>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1"/>
      <c r="R4" s="61"/>
      <c r="T4" s="65" t="s">
        <v>4</v>
      </c>
      <c r="U4" s="65"/>
      <c r="V4" s="65"/>
      <c r="W4" s="65"/>
      <c r="X4" s="65"/>
      <c r="Y4" s="65"/>
      <c r="Z4" s="65"/>
    </row>
    <row r="5" spans="1:37" ht="30.75" customHeight="1" x14ac:dyDescent="0.25">
      <c r="B5" s="9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38</v>
      </c>
      <c r="R5" s="10" t="s">
        <v>39</v>
      </c>
      <c r="T5" s="11">
        <v>2018</v>
      </c>
      <c r="U5" s="11">
        <v>2019</v>
      </c>
      <c r="V5" s="11">
        <v>2020</v>
      </c>
      <c r="W5" s="11">
        <v>2021</v>
      </c>
      <c r="X5" s="11">
        <v>2022</v>
      </c>
      <c r="Y5" s="11">
        <v>2023</v>
      </c>
      <c r="Z5" s="11">
        <v>2024</v>
      </c>
    </row>
    <row r="6" spans="1:37" x14ac:dyDescent="0.2">
      <c r="B6" s="12" t="s">
        <v>19</v>
      </c>
      <c r="C6" s="13"/>
      <c r="D6" s="14">
        <v>108.22879810323602</v>
      </c>
      <c r="E6" s="14">
        <v>132.83486872034001</v>
      </c>
      <c r="F6" s="14">
        <v>129.93079573620798</v>
      </c>
      <c r="G6" s="14">
        <v>86.676139141542947</v>
      </c>
      <c r="H6" s="14">
        <v>69.139329513869001</v>
      </c>
      <c r="I6" s="14">
        <v>104.58783838371198</v>
      </c>
      <c r="J6" s="14">
        <v>109.23698399314701</v>
      </c>
      <c r="K6" s="14">
        <v>157.44499799202603</v>
      </c>
      <c r="L6" s="14">
        <v>209.72556889512401</v>
      </c>
      <c r="M6" s="14">
        <v>237.87623812115808</v>
      </c>
      <c r="N6" s="14">
        <v>234.78700000000001</v>
      </c>
      <c r="O6" s="14">
        <v>294.21600000000001</v>
      </c>
      <c r="P6" s="14">
        <v>215.61500000000001</v>
      </c>
      <c r="Q6" s="14">
        <v>306.39100000000002</v>
      </c>
      <c r="R6" s="14">
        <v>277.471</v>
      </c>
      <c r="T6" s="14">
        <v>350.654</v>
      </c>
      <c r="U6" s="14">
        <v>280.64</v>
      </c>
      <c r="V6" s="14">
        <v>366.96</v>
      </c>
      <c r="W6" s="14">
        <v>457.67060170132697</v>
      </c>
      <c r="X6" s="14">
        <v>440.40914988275404</v>
      </c>
      <c r="Y6" s="14">
        <v>976.60480701628217</v>
      </c>
      <c r="Z6" s="14">
        <f>+SUM(P6:R6)</f>
        <v>799.47700000000009</v>
      </c>
      <c r="AB6" s="13"/>
    </row>
    <row r="7" spans="1:37" x14ac:dyDescent="0.2">
      <c r="B7" s="12" t="s">
        <v>20</v>
      </c>
      <c r="C7" s="13"/>
      <c r="D7" s="14">
        <v>53.661283161950003</v>
      </c>
      <c r="E7" s="14">
        <v>74.199557637894031</v>
      </c>
      <c r="F7" s="14">
        <v>63.869476849456973</v>
      </c>
      <c r="G7" s="14">
        <v>41.984892507578046</v>
      </c>
      <c r="H7" s="14">
        <v>39.223437645389993</v>
      </c>
      <c r="I7" s="14">
        <v>54.577090452744002</v>
      </c>
      <c r="J7" s="14">
        <v>57.860750414881025</v>
      </c>
      <c r="K7" s="14">
        <v>67.182518821323001</v>
      </c>
      <c r="L7" s="14">
        <v>81.466772750529003</v>
      </c>
      <c r="M7" s="14">
        <v>104.87382777420302</v>
      </c>
      <c r="N7" s="14">
        <v>119.236</v>
      </c>
      <c r="O7" s="14">
        <v>139.78100000000001</v>
      </c>
      <c r="P7" s="14">
        <v>101.06100000000001</v>
      </c>
      <c r="Q7" s="14">
        <v>143.02500000000001</v>
      </c>
      <c r="R7" s="14">
        <v>119.13200000000001</v>
      </c>
      <c r="T7" s="14">
        <v>151.953</v>
      </c>
      <c r="U7" s="14">
        <v>119.19</v>
      </c>
      <c r="V7" s="14">
        <v>174.506</v>
      </c>
      <c r="W7" s="14">
        <v>233.71521015687907</v>
      </c>
      <c r="X7" s="14">
        <v>218.84379733433801</v>
      </c>
      <c r="Y7" s="14">
        <v>445.35760052473205</v>
      </c>
      <c r="Z7" s="14">
        <f t="shared" ref="Z7:Z14" si="0">+SUM(P7:R7)</f>
        <v>363.21800000000002</v>
      </c>
      <c r="AC7" s="13"/>
    </row>
    <row r="8" spans="1:37" x14ac:dyDescent="0.2">
      <c r="B8" s="15" t="s">
        <v>21</v>
      </c>
      <c r="C8" s="13"/>
      <c r="D8" s="16">
        <v>54.567514941286014</v>
      </c>
      <c r="E8" s="16">
        <v>58.635311082445988</v>
      </c>
      <c r="F8" s="16">
        <v>66.06131888675101</v>
      </c>
      <c r="G8" s="16">
        <v>44.691246633964909</v>
      </c>
      <c r="H8" s="16">
        <v>29.915891868479012</v>
      </c>
      <c r="I8" s="16">
        <v>50.010747930967973</v>
      </c>
      <c r="J8" s="16">
        <v>51.376233578265982</v>
      </c>
      <c r="K8" s="16">
        <v>90.262479170703031</v>
      </c>
      <c r="L8" s="16">
        <v>128.25879614459501</v>
      </c>
      <c r="M8" s="16">
        <v>133.00241034695506</v>
      </c>
      <c r="N8" s="16">
        <v>115.551</v>
      </c>
      <c r="O8" s="16">
        <v>154.435</v>
      </c>
      <c r="P8" s="16">
        <v>114.554</v>
      </c>
      <c r="Q8" s="16">
        <v>163.36600000000001</v>
      </c>
      <c r="R8" s="16">
        <v>158.339</v>
      </c>
      <c r="S8" s="17"/>
      <c r="T8" s="16">
        <v>198.70099999999999</v>
      </c>
      <c r="U8" s="16">
        <v>161.44999999999999</v>
      </c>
      <c r="V8" s="16">
        <v>192.45400000000001</v>
      </c>
      <c r="W8" s="16">
        <v>223.95539154444788</v>
      </c>
      <c r="X8" s="16">
        <v>221.565352548416</v>
      </c>
      <c r="Y8" s="16">
        <v>531.24720649155006</v>
      </c>
      <c r="Z8" s="16">
        <f t="shared" si="0"/>
        <v>436.25900000000001</v>
      </c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37" x14ac:dyDescent="0.2">
      <c r="B9" s="12" t="s">
        <v>22</v>
      </c>
      <c r="C9" s="13"/>
      <c r="D9" s="14">
        <v>33.5644134331</v>
      </c>
      <c r="E9" s="14">
        <v>24.791223785891003</v>
      </c>
      <c r="F9" s="14">
        <v>31.691146670402013</v>
      </c>
      <c r="G9" s="14">
        <v>32.390497659263985</v>
      </c>
      <c r="H9" s="14">
        <v>30.864713685824999</v>
      </c>
      <c r="I9" s="14">
        <v>30.309856861238007</v>
      </c>
      <c r="J9" s="14">
        <v>33.111622401650983</v>
      </c>
      <c r="K9" s="14">
        <v>35.649847980520022</v>
      </c>
      <c r="L9" s="14">
        <v>38.894343777872002</v>
      </c>
      <c r="M9" s="14">
        <v>36.959359874618976</v>
      </c>
      <c r="N9" s="14">
        <v>41.899000000000001</v>
      </c>
      <c r="O9" s="14">
        <v>63.453000000000003</v>
      </c>
      <c r="P9" s="14">
        <v>48.716999999999999</v>
      </c>
      <c r="Q9" s="14">
        <v>49.572000000000003</v>
      </c>
      <c r="R9" s="14">
        <v>59.290999999999997</v>
      </c>
      <c r="S9" s="13"/>
      <c r="T9" s="14">
        <v>106.23399999999999</v>
      </c>
      <c r="U9" s="14">
        <v>104.17100000000001</v>
      </c>
      <c r="V9" s="14">
        <v>109.98399999999999</v>
      </c>
      <c r="W9" s="14">
        <v>122.437281548657</v>
      </c>
      <c r="X9" s="14">
        <v>129.936040929234</v>
      </c>
      <c r="Y9" s="14">
        <v>181.20570365249097</v>
      </c>
      <c r="Z9" s="14">
        <f t="shared" si="0"/>
        <v>157.57999999999998</v>
      </c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 x14ac:dyDescent="0.2">
      <c r="B10" s="18" t="s">
        <v>23</v>
      </c>
      <c r="C10" s="13"/>
      <c r="D10" s="19">
        <v>17.296679847791005</v>
      </c>
      <c r="E10" s="19">
        <v>11.163976363097994</v>
      </c>
      <c r="F10" s="19">
        <v>18.107185204964996</v>
      </c>
      <c r="G10" s="19">
        <v>17.439409247242008</v>
      </c>
      <c r="H10" s="19">
        <v>20.114568224810998</v>
      </c>
      <c r="I10" s="19">
        <v>22.348700520727999</v>
      </c>
      <c r="J10" s="19">
        <v>20.638665724900012</v>
      </c>
      <c r="K10" s="19">
        <v>25.873728515012001</v>
      </c>
      <c r="L10" s="19">
        <v>32.660173314606993</v>
      </c>
      <c r="M10" s="19">
        <v>32.234437754805001</v>
      </c>
      <c r="N10" s="19">
        <v>3.5369999999999999</v>
      </c>
      <c r="O10" s="19">
        <v>32.308999999999997</v>
      </c>
      <c r="P10" s="19">
        <v>29.495000000000001</v>
      </c>
      <c r="Q10" s="19">
        <v>31.498000000000001</v>
      </c>
      <c r="R10" s="19">
        <v>30.625</v>
      </c>
      <c r="S10" s="13"/>
      <c r="T10" s="19">
        <v>78.613</v>
      </c>
      <c r="U10" s="19">
        <v>55.825000000000003</v>
      </c>
      <c r="V10" s="19">
        <v>55.825000000000003</v>
      </c>
      <c r="W10" s="19">
        <v>64.007250663096002</v>
      </c>
      <c r="X10" s="19">
        <v>88.975662985451009</v>
      </c>
      <c r="Y10" s="19">
        <v>100.740611069412</v>
      </c>
      <c r="Z10" s="19">
        <f t="shared" si="0"/>
        <v>91.617999999999995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x14ac:dyDescent="0.2">
      <c r="B11" s="21" t="s">
        <v>24</v>
      </c>
      <c r="C11" s="13"/>
      <c r="D11" s="22">
        <v>50.861093280891005</v>
      </c>
      <c r="E11" s="22">
        <v>35.955200148988993</v>
      </c>
      <c r="F11" s="22">
        <v>49.798331875367012</v>
      </c>
      <c r="G11" s="22">
        <v>49.829906906505997</v>
      </c>
      <c r="H11" s="22">
        <v>50.979281910635997</v>
      </c>
      <c r="I11" s="22">
        <v>52.658557381966006</v>
      </c>
      <c r="J11" s="22">
        <v>53.750288126550991</v>
      </c>
      <c r="K11" s="22">
        <v>61.523576495532019</v>
      </c>
      <c r="L11" s="22">
        <v>71.554517092479003</v>
      </c>
      <c r="M11" s="22">
        <v>69.193797629423983</v>
      </c>
      <c r="N11" s="22">
        <v>45.436</v>
      </c>
      <c r="O11" s="22">
        <v>95.762</v>
      </c>
      <c r="P11" s="22">
        <v>78.212000000000003</v>
      </c>
      <c r="Q11" s="22">
        <v>81.070000000000007</v>
      </c>
      <c r="R11" s="22">
        <v>89.915999999999997</v>
      </c>
      <c r="S11" s="17"/>
      <c r="T11" s="22">
        <v>184.84700000000001</v>
      </c>
      <c r="U11" s="22">
        <v>159.99600000000001</v>
      </c>
      <c r="V11" s="22">
        <v>165.809</v>
      </c>
      <c r="W11" s="22">
        <v>186.444532211753</v>
      </c>
      <c r="X11" s="22">
        <v>218.91170391468501</v>
      </c>
      <c r="Y11" s="22">
        <v>281.94631472190304</v>
      </c>
      <c r="Z11" s="22">
        <f t="shared" si="0"/>
        <v>249.19800000000001</v>
      </c>
    </row>
    <row r="12" spans="1:37" x14ac:dyDescent="0.2">
      <c r="B12" s="15" t="s">
        <v>25</v>
      </c>
      <c r="C12" s="13"/>
      <c r="D12" s="16">
        <v>3.7064216603950046</v>
      </c>
      <c r="E12" s="16">
        <v>22.680110933456991</v>
      </c>
      <c r="F12" s="16">
        <v>16.262987011383995</v>
      </c>
      <c r="G12" s="16">
        <v>-5.1386602725410846</v>
      </c>
      <c r="H12" s="16">
        <v>-21.063390042156986</v>
      </c>
      <c r="I12" s="16">
        <v>-2.6478094509980257</v>
      </c>
      <c r="J12" s="16">
        <v>-2.3740545482850139</v>
      </c>
      <c r="K12" s="16">
        <v>28.738902675171019</v>
      </c>
      <c r="L12" s="16">
        <v>56.704279052116007</v>
      </c>
      <c r="M12" s="16">
        <v>63.808612717531098</v>
      </c>
      <c r="N12" s="16">
        <v>70.114999999999995</v>
      </c>
      <c r="O12" s="16">
        <v>58.673000000000002</v>
      </c>
      <c r="P12" s="16">
        <v>36.341999999999999</v>
      </c>
      <c r="Q12" s="16">
        <v>82.296000000000006</v>
      </c>
      <c r="R12" s="16">
        <v>68.423000000000002</v>
      </c>
      <c r="S12" s="17"/>
      <c r="T12" s="16">
        <v>13.853999999999999</v>
      </c>
      <c r="U12" s="16">
        <v>1.454</v>
      </c>
      <c r="V12" s="16">
        <v>26.645</v>
      </c>
      <c r="W12" s="16">
        <v>37.510859332694906</v>
      </c>
      <c r="X12" s="16">
        <v>2.6536486337309944</v>
      </c>
      <c r="Y12" s="16">
        <v>249.30089176964708</v>
      </c>
      <c r="Z12" s="16">
        <f t="shared" si="0"/>
        <v>187.06100000000001</v>
      </c>
    </row>
    <row r="13" spans="1:37" x14ac:dyDescent="0.2">
      <c r="B13" s="12" t="s">
        <v>26</v>
      </c>
      <c r="C13" s="13"/>
      <c r="D13" s="14">
        <v>2.2997205402679999</v>
      </c>
      <c r="E13" s="14">
        <v>2.0549872359230004</v>
      </c>
      <c r="F13" s="14">
        <v>2.1881199918419996</v>
      </c>
      <c r="G13" s="14">
        <v>2.2613728895080007</v>
      </c>
      <c r="H13" s="14">
        <v>1.923615933472</v>
      </c>
      <c r="I13" s="14">
        <v>2.6597747305450001</v>
      </c>
      <c r="J13" s="14">
        <v>3.031175551470001</v>
      </c>
      <c r="K13" s="14">
        <v>10.634717874669999</v>
      </c>
      <c r="L13" s="14">
        <v>5.9387687657319992</v>
      </c>
      <c r="M13" s="14">
        <v>6.0190915822749984</v>
      </c>
      <c r="N13" s="14">
        <v>6.0330000000000004</v>
      </c>
      <c r="O13" s="14">
        <v>6.15</v>
      </c>
      <c r="P13" s="14">
        <v>5.9470000000000001</v>
      </c>
      <c r="Q13" s="14">
        <v>6.3739999999999997</v>
      </c>
      <c r="R13" s="14">
        <v>6.734</v>
      </c>
      <c r="T13" s="14">
        <v>5.8597000000000001</v>
      </c>
      <c r="U13" s="14">
        <v>7.149</v>
      </c>
      <c r="V13" s="14">
        <v>8.1389999999999993</v>
      </c>
      <c r="W13" s="14">
        <v>8.804200657541001</v>
      </c>
      <c r="X13" s="14">
        <v>18.249284090157001</v>
      </c>
      <c r="Y13" s="14">
        <v>24.140860348006996</v>
      </c>
      <c r="Z13" s="14">
        <f t="shared" si="0"/>
        <v>19.055</v>
      </c>
    </row>
    <row r="14" spans="1:37" x14ac:dyDescent="0.2">
      <c r="B14" s="15" t="s">
        <v>27</v>
      </c>
      <c r="C14" s="13"/>
      <c r="D14" s="16">
        <v>1.4067127339270082</v>
      </c>
      <c r="E14" s="16">
        <v>20.625123697533997</v>
      </c>
      <c r="F14" s="16">
        <v>14.074867019541994</v>
      </c>
      <c r="G14" s="16">
        <v>-7.4000331620490858</v>
      </c>
      <c r="H14" s="16">
        <v>-22.987005975628989</v>
      </c>
      <c r="I14" s="16">
        <v>-5.3075841815430271</v>
      </c>
      <c r="J14" s="16">
        <v>-5.4052300997550136</v>
      </c>
      <c r="K14" s="16">
        <v>18.10418480050102</v>
      </c>
      <c r="L14" s="16">
        <v>50.765510286384007</v>
      </c>
      <c r="M14" s="16">
        <v>57.789521135256095</v>
      </c>
      <c r="N14" s="16">
        <v>64.081999999999994</v>
      </c>
      <c r="O14" s="16">
        <v>52.523000000000003</v>
      </c>
      <c r="P14" s="16">
        <v>30.395</v>
      </c>
      <c r="Q14" s="16">
        <v>75.922000000000011</v>
      </c>
      <c r="R14" s="16">
        <v>61.689</v>
      </c>
      <c r="T14" s="16">
        <v>7.9943</v>
      </c>
      <c r="U14" s="16">
        <v>-5.6950000000000003</v>
      </c>
      <c r="V14" s="16">
        <v>18.506</v>
      </c>
      <c r="W14" s="16">
        <v>28.706670288953912</v>
      </c>
      <c r="X14" s="16">
        <v>-15.595635456426008</v>
      </c>
      <c r="Y14" s="16">
        <v>225.1600314216401</v>
      </c>
      <c r="Z14" s="16">
        <f t="shared" si="0"/>
        <v>168.006</v>
      </c>
      <c r="AB14" s="23"/>
    </row>
    <row r="15" spans="1:37" ht="15" x14ac:dyDescent="0.25">
      <c r="B15" s="24"/>
      <c r="C15" s="13"/>
      <c r="D15" s="25"/>
      <c r="E15" s="26"/>
      <c r="F15" s="25"/>
      <c r="G15" s="25"/>
      <c r="H15" s="25"/>
      <c r="I15" s="25"/>
      <c r="J15" s="23"/>
      <c r="K15" s="23"/>
      <c r="L15" s="23"/>
      <c r="M15" s="23"/>
      <c r="N15" s="23"/>
      <c r="O15" s="23"/>
      <c r="P15" s="23"/>
      <c r="Q15" s="23"/>
      <c r="R15" s="23"/>
      <c r="T15" s="25"/>
      <c r="U15" s="34"/>
      <c r="V15" s="34"/>
      <c r="W15" s="34"/>
      <c r="X15" s="34"/>
      <c r="Y15" s="34"/>
      <c r="Z15" s="34"/>
      <c r="AB15" s="23"/>
    </row>
    <row r="16" spans="1:37" ht="15" x14ac:dyDescent="0.25">
      <c r="B16" s="24"/>
      <c r="C16" s="13"/>
      <c r="D16" s="25"/>
      <c r="E16" s="26"/>
      <c r="F16" s="25"/>
      <c r="G16" s="25"/>
      <c r="H16" s="25"/>
      <c r="I16" s="25"/>
      <c r="J16" s="23"/>
      <c r="K16" s="23"/>
      <c r="L16" s="23"/>
      <c r="M16" s="23"/>
      <c r="N16" s="23"/>
      <c r="O16" s="23"/>
      <c r="P16" s="23"/>
      <c r="Q16" s="23"/>
      <c r="R16" s="23"/>
      <c r="T16" s="25"/>
      <c r="U16" s="26"/>
      <c r="V16" s="25"/>
      <c r="W16" s="25"/>
      <c r="X16" s="25"/>
      <c r="Y16" s="25"/>
      <c r="Z16" s="25"/>
      <c r="AB16" s="23"/>
    </row>
    <row r="17" spans="2:28" ht="15.75" x14ac:dyDescent="0.25">
      <c r="B17" s="8" t="s">
        <v>28</v>
      </c>
      <c r="D17" s="27"/>
      <c r="E17" s="28"/>
      <c r="F17" s="27"/>
      <c r="G17" s="27"/>
      <c r="H17" s="27"/>
      <c r="I17" s="27"/>
      <c r="J17" s="23"/>
      <c r="K17" s="23"/>
      <c r="L17" s="23"/>
      <c r="M17" s="23"/>
      <c r="N17" s="23"/>
      <c r="O17" s="23"/>
      <c r="P17" s="23"/>
      <c r="Q17" s="23"/>
      <c r="R17" s="23"/>
      <c r="T17" s="27"/>
      <c r="U17" s="28"/>
      <c r="V17" s="27"/>
      <c r="W17" s="23"/>
      <c r="X17" s="23"/>
      <c r="Y17" s="23"/>
      <c r="Z17" s="23"/>
    </row>
    <row r="18" spans="2:28" ht="30.75" customHeight="1" x14ac:dyDescent="0.25">
      <c r="B18" s="9" t="s">
        <v>5</v>
      </c>
      <c r="D18" s="10" t="s">
        <v>6</v>
      </c>
      <c r="E18" s="10" t="s">
        <v>7</v>
      </c>
      <c r="F18" s="10" t="s">
        <v>8</v>
      </c>
      <c r="G18" s="10" t="s">
        <v>9</v>
      </c>
      <c r="H18" s="10" t="s">
        <v>10</v>
      </c>
      <c r="I18" s="10" t="s">
        <v>11</v>
      </c>
      <c r="J18" s="10" t="s">
        <v>12</v>
      </c>
      <c r="K18" s="10" t="s">
        <v>13</v>
      </c>
      <c r="L18" s="10" t="s">
        <v>14</v>
      </c>
      <c r="M18" s="10" t="s">
        <v>15</v>
      </c>
      <c r="N18" s="10" t="s">
        <v>16</v>
      </c>
      <c r="O18" s="10" t="s">
        <v>17</v>
      </c>
      <c r="P18" s="10" t="s">
        <v>18</v>
      </c>
      <c r="Q18" s="10" t="s">
        <v>38</v>
      </c>
      <c r="R18" s="10" t="s">
        <v>39</v>
      </c>
      <c r="T18" s="11">
        <v>2018</v>
      </c>
      <c r="U18" s="11">
        <v>2019</v>
      </c>
      <c r="V18" s="11">
        <v>2020</v>
      </c>
      <c r="W18" s="11">
        <v>2021</v>
      </c>
      <c r="X18" s="11">
        <v>2022</v>
      </c>
      <c r="Y18" s="11">
        <v>2023</v>
      </c>
      <c r="Z18" s="11">
        <v>2024</v>
      </c>
    </row>
    <row r="19" spans="2:28" x14ac:dyDescent="0.2">
      <c r="B19" s="12" t="s">
        <v>19</v>
      </c>
      <c r="C19" s="13"/>
      <c r="D19" s="19">
        <v>76.197431426894013</v>
      </c>
      <c r="E19" s="19">
        <v>76.736474533399999</v>
      </c>
      <c r="F19" s="19">
        <v>68.848500000000001</v>
      </c>
      <c r="G19" s="19">
        <v>45.774677800300005</v>
      </c>
      <c r="H19" s="19">
        <v>35.505515294044002</v>
      </c>
      <c r="I19" s="19">
        <v>39.298932225375985</v>
      </c>
      <c r="J19" s="19">
        <v>59.651541793719005</v>
      </c>
      <c r="K19" s="19">
        <v>104.161015739959</v>
      </c>
      <c r="L19" s="19">
        <v>172.03618737753999</v>
      </c>
      <c r="M19" s="19">
        <v>157.36912591505998</v>
      </c>
      <c r="N19" s="14">
        <v>168.73699999999999</v>
      </c>
      <c r="O19" s="14">
        <v>220.68100000000001</v>
      </c>
      <c r="P19" s="14">
        <v>160.572</v>
      </c>
      <c r="Q19" s="14">
        <v>211.39099999999999</v>
      </c>
      <c r="R19" s="14">
        <v>196.45</v>
      </c>
      <c r="T19" s="19">
        <v>205.571</v>
      </c>
      <c r="U19" s="19">
        <v>105.125</v>
      </c>
      <c r="V19" s="19">
        <v>190.95</v>
      </c>
      <c r="W19" s="19">
        <v>267.55708376059403</v>
      </c>
      <c r="X19" s="19">
        <v>238.61700505309798</v>
      </c>
      <c r="Y19" s="14">
        <v>718.82331329260001</v>
      </c>
      <c r="Z19" s="14">
        <f>+SUM(P19:R19)</f>
        <v>568.41300000000001</v>
      </c>
      <c r="AA19" s="29"/>
      <c r="AB19" s="13"/>
    </row>
    <row r="20" spans="2:28" x14ac:dyDescent="0.2">
      <c r="B20" s="12" t="s">
        <v>20</v>
      </c>
      <c r="C20" s="13"/>
      <c r="D20" s="19">
        <v>33.449805495782002</v>
      </c>
      <c r="E20" s="19">
        <v>36.6096</v>
      </c>
      <c r="F20" s="19">
        <v>26.658200000000001</v>
      </c>
      <c r="G20" s="19">
        <v>17.703301441471076</v>
      </c>
      <c r="H20" s="19">
        <v>16.849740323012004</v>
      </c>
      <c r="I20" s="19">
        <v>20.238705852308986</v>
      </c>
      <c r="J20" s="19">
        <v>28.782709008983986</v>
      </c>
      <c r="K20" s="19">
        <v>40.690523061504017</v>
      </c>
      <c r="L20" s="19">
        <v>52.792704864347989</v>
      </c>
      <c r="M20" s="19">
        <v>68.421980112970033</v>
      </c>
      <c r="N20" s="14">
        <v>77.441000000000003</v>
      </c>
      <c r="O20" s="14">
        <v>103.01</v>
      </c>
      <c r="P20" s="14">
        <v>69.402000000000001</v>
      </c>
      <c r="Q20" s="14">
        <v>88.356999999999999</v>
      </c>
      <c r="R20" s="14">
        <v>73.875</v>
      </c>
      <c r="T20" s="19">
        <v>66.332999999999998</v>
      </c>
      <c r="U20" s="19">
        <v>11.196</v>
      </c>
      <c r="V20" s="19">
        <v>73.337000000000003</v>
      </c>
      <c r="W20" s="19">
        <v>114.42090693725308</v>
      </c>
      <c r="X20" s="19">
        <v>106.56167824580899</v>
      </c>
      <c r="Y20" s="14">
        <v>301.66568497731805</v>
      </c>
      <c r="Z20" s="14">
        <f t="shared" ref="Z20:Z27" si="1">+SUM(P20:R20)</f>
        <v>231.63400000000001</v>
      </c>
      <c r="AA20" s="29"/>
    </row>
    <row r="21" spans="2:28" x14ac:dyDescent="0.2">
      <c r="B21" s="15" t="s">
        <v>21</v>
      </c>
      <c r="C21" s="13"/>
      <c r="D21" s="16">
        <v>42.747625931112012</v>
      </c>
      <c r="E21" s="16">
        <v>40.126874533400006</v>
      </c>
      <c r="F21" s="16">
        <v>42.190300000000001</v>
      </c>
      <c r="G21" s="16">
        <v>28.071376358828928</v>
      </c>
      <c r="H21" s="16">
        <v>18.655774971031999</v>
      </c>
      <c r="I21" s="16">
        <v>19.060226373066996</v>
      </c>
      <c r="J21" s="16">
        <v>30.868832784735023</v>
      </c>
      <c r="K21" s="16">
        <v>63.470492678454974</v>
      </c>
      <c r="L21" s="16">
        <v>119.24348251319201</v>
      </c>
      <c r="M21" s="16">
        <v>88.947145802089949</v>
      </c>
      <c r="N21" s="16">
        <v>91.295999999999992</v>
      </c>
      <c r="O21" s="16">
        <v>117.67100000000001</v>
      </c>
      <c r="P21" s="16">
        <v>91.17</v>
      </c>
      <c r="Q21" s="16">
        <v>123.03399999999999</v>
      </c>
      <c r="R21" s="16">
        <v>122.57499999999999</v>
      </c>
      <c r="S21" s="17"/>
      <c r="T21" s="16">
        <v>139.238</v>
      </c>
      <c r="U21" s="16">
        <v>93.929000000000002</v>
      </c>
      <c r="V21" s="16">
        <v>117.613</v>
      </c>
      <c r="W21" s="16">
        <v>153.13617682334095</v>
      </c>
      <c r="X21" s="16">
        <v>132.05532680728899</v>
      </c>
      <c r="Y21" s="16">
        <v>417.15762831528195</v>
      </c>
      <c r="Z21" s="16">
        <f t="shared" si="1"/>
        <v>336.779</v>
      </c>
      <c r="AA21" s="29"/>
    </row>
    <row r="22" spans="2:28" x14ac:dyDescent="0.2">
      <c r="B22" s="12" t="s">
        <v>22</v>
      </c>
      <c r="C22" s="13"/>
      <c r="D22" s="14">
        <v>27.506337399573678</v>
      </c>
      <c r="E22" s="14">
        <v>20.571410748750321</v>
      </c>
      <c r="F22" s="14">
        <v>25.384516161340596</v>
      </c>
      <c r="G22" s="14">
        <v>25.954317575729394</v>
      </c>
      <c r="H22" s="14">
        <v>24.842636218027881</v>
      </c>
      <c r="I22" s="14">
        <v>24.537422309703608</v>
      </c>
      <c r="J22" s="14">
        <v>26.649140393299508</v>
      </c>
      <c r="K22" s="14">
        <v>28.974349487671244</v>
      </c>
      <c r="L22" s="14">
        <v>32.114066000000001</v>
      </c>
      <c r="M22" s="14">
        <v>30.279575280538999</v>
      </c>
      <c r="N22" s="14">
        <v>34.005000000000003</v>
      </c>
      <c r="O22" s="14">
        <v>52.173000000000002</v>
      </c>
      <c r="P22" s="14">
        <v>38.207000000000001</v>
      </c>
      <c r="Q22" s="14">
        <v>39.838000000000001</v>
      </c>
      <c r="R22" s="14">
        <v>46.628</v>
      </c>
      <c r="T22" s="14">
        <v>88.123000000000005</v>
      </c>
      <c r="U22" s="14">
        <v>83.983999999999995</v>
      </c>
      <c r="V22" s="14">
        <v>88.807000000000002</v>
      </c>
      <c r="W22" s="14">
        <v>99.416581885393981</v>
      </c>
      <c r="X22" s="14">
        <v>105.00354840870223</v>
      </c>
      <c r="Y22" s="14">
        <v>148.57164128053901</v>
      </c>
      <c r="Z22" s="14">
        <f t="shared" si="1"/>
        <v>124.673</v>
      </c>
      <c r="AA22" s="29"/>
    </row>
    <row r="23" spans="2:28" x14ac:dyDescent="0.2">
      <c r="B23" s="18" t="s">
        <v>23</v>
      </c>
      <c r="C23" s="13"/>
      <c r="D23" s="19">
        <v>13.00837212597164</v>
      </c>
      <c r="E23" s="19">
        <v>7.2010444243999192</v>
      </c>
      <c r="F23" s="19">
        <v>13.223323133222483</v>
      </c>
      <c r="G23" s="19">
        <v>12.8692262133974</v>
      </c>
      <c r="H23" s="19">
        <v>16.059806602362283</v>
      </c>
      <c r="I23" s="19">
        <v>17.595971601667387</v>
      </c>
      <c r="J23" s="19">
        <v>16.907860784075972</v>
      </c>
      <c r="K23" s="19">
        <v>20.554623145068657</v>
      </c>
      <c r="L23" s="19">
        <v>27.48264451397899</v>
      </c>
      <c r="M23" s="19">
        <v>26.850635096189009</v>
      </c>
      <c r="N23" s="19">
        <v>-0.30399999999999999</v>
      </c>
      <c r="O23" s="19">
        <v>25.077000000000002</v>
      </c>
      <c r="P23" s="19">
        <v>22.972000000000001</v>
      </c>
      <c r="Q23" s="19">
        <v>23.7</v>
      </c>
      <c r="R23" s="19">
        <v>20.899000000000001</v>
      </c>
      <c r="T23" s="19">
        <v>69.301000000000002</v>
      </c>
      <c r="U23" s="19">
        <v>45.243000000000002</v>
      </c>
      <c r="V23" s="19">
        <v>42.058999999999997</v>
      </c>
      <c r="W23" s="19">
        <v>46.301965896991447</v>
      </c>
      <c r="X23" s="19">
        <v>71.118262133174298</v>
      </c>
      <c r="Y23" s="19">
        <v>79.106279610168002</v>
      </c>
      <c r="Z23" s="19">
        <f t="shared" si="1"/>
        <v>67.570999999999998</v>
      </c>
      <c r="AA23" s="29"/>
    </row>
    <row r="24" spans="2:28" x14ac:dyDescent="0.2">
      <c r="B24" s="21" t="s">
        <v>24</v>
      </c>
      <c r="C24" s="13"/>
      <c r="D24" s="22">
        <v>40.514709525545314</v>
      </c>
      <c r="E24" s="22">
        <v>27.772455173150238</v>
      </c>
      <c r="F24" s="22">
        <v>38.607839294563078</v>
      </c>
      <c r="G24" s="22">
        <v>38.823543789126795</v>
      </c>
      <c r="H24" s="22">
        <v>40.902442820390164</v>
      </c>
      <c r="I24" s="22">
        <v>42.133393911371002</v>
      </c>
      <c r="J24" s="22">
        <v>43.557001177375483</v>
      </c>
      <c r="K24" s="22">
        <v>49.528972632739894</v>
      </c>
      <c r="L24" s="22">
        <v>59.596710513978991</v>
      </c>
      <c r="M24" s="22">
        <v>57.130210376728009</v>
      </c>
      <c r="N24" s="22">
        <v>33.701000000000001</v>
      </c>
      <c r="O24" s="22">
        <v>77.25</v>
      </c>
      <c r="P24" s="22">
        <v>61.179000000000002</v>
      </c>
      <c r="Q24" s="22">
        <v>63.537999999999997</v>
      </c>
      <c r="R24" s="22">
        <v>67.527000000000001</v>
      </c>
      <c r="S24" s="17"/>
      <c r="T24" s="22">
        <v>157.42400000000001</v>
      </c>
      <c r="U24" s="22">
        <v>129.227</v>
      </c>
      <c r="V24" s="22">
        <v>130.86600000000001</v>
      </c>
      <c r="W24" s="22">
        <v>145.71854778238543</v>
      </c>
      <c r="X24" s="22">
        <v>176.12181054187653</v>
      </c>
      <c r="Y24" s="22">
        <v>227.67792089070699</v>
      </c>
      <c r="Z24" s="22">
        <f t="shared" si="1"/>
        <v>192.244</v>
      </c>
      <c r="AA24" s="29"/>
    </row>
    <row r="25" spans="2:28" x14ac:dyDescent="0.2">
      <c r="B25" s="15" t="s">
        <v>25</v>
      </c>
      <c r="C25" s="13"/>
      <c r="D25" s="16">
        <v>2.2329164055666917</v>
      </c>
      <c r="E25" s="16">
        <v>12.354419360249766</v>
      </c>
      <c r="F25" s="16">
        <v>3.5824607054369264</v>
      </c>
      <c r="G25" s="16">
        <v>-10.752167430297865</v>
      </c>
      <c r="H25" s="16">
        <v>-22.246667849358165</v>
      </c>
      <c r="I25" s="16">
        <v>-23.070167538304002</v>
      </c>
      <c r="J25" s="16">
        <v>-12.69116839264046</v>
      </c>
      <c r="K25" s="16">
        <v>13.941520045715079</v>
      </c>
      <c r="L25" s="16">
        <v>59.646771999213016</v>
      </c>
      <c r="M25" s="16">
        <v>31.816935425361933</v>
      </c>
      <c r="N25" s="16">
        <v>57.594999999999992</v>
      </c>
      <c r="O25" s="16">
        <v>40.421000000000006</v>
      </c>
      <c r="P25" s="16">
        <v>29.991</v>
      </c>
      <c r="Q25" s="16">
        <v>59.495999999999995</v>
      </c>
      <c r="R25" s="16">
        <v>55.047999999999988</v>
      </c>
      <c r="S25" s="17"/>
      <c r="T25" s="16">
        <v>-18.186</v>
      </c>
      <c r="U25" s="16">
        <v>-35.298000000000002</v>
      </c>
      <c r="V25" s="16">
        <v>-13.253</v>
      </c>
      <c r="W25" s="16">
        <v>7.4176290409555188</v>
      </c>
      <c r="X25" s="16">
        <v>-44.066483734587543</v>
      </c>
      <c r="Y25" s="16">
        <v>189.47970742457494</v>
      </c>
      <c r="Z25" s="16">
        <f t="shared" si="1"/>
        <v>144.53499999999997</v>
      </c>
      <c r="AA25" s="29"/>
    </row>
    <row r="26" spans="2:28" x14ac:dyDescent="0.2">
      <c r="B26" s="12" t="s">
        <v>26</v>
      </c>
      <c r="C26" s="13"/>
      <c r="D26" s="14">
        <v>1.5661023626216</v>
      </c>
      <c r="E26" s="14">
        <v>1.5606624902910005</v>
      </c>
      <c r="F26" s="14">
        <v>1.5661889745940003</v>
      </c>
      <c r="G26" s="14">
        <v>1.5619159911465603</v>
      </c>
      <c r="H26" s="14">
        <v>1.2055794313192001</v>
      </c>
      <c r="I26" s="14">
        <v>1.8887583812481203</v>
      </c>
      <c r="J26" s="14">
        <v>2.2932751517424808</v>
      </c>
      <c r="K26" s="14">
        <v>9.8809793341794379</v>
      </c>
      <c r="L26" s="14">
        <v>4.8220054966919985</v>
      </c>
      <c r="M26" s="14">
        <v>4.2119914352370005</v>
      </c>
      <c r="N26" s="14">
        <v>4.5369999999999999</v>
      </c>
      <c r="O26" s="14">
        <v>4.5529999999999999</v>
      </c>
      <c r="P26" s="14">
        <v>4.5960000000000001</v>
      </c>
      <c r="Q26" s="14">
        <v>4.6319999999999997</v>
      </c>
      <c r="R26" s="14">
        <v>4.7990000000000004</v>
      </c>
      <c r="T26" s="14">
        <v>5.6566999999999998</v>
      </c>
      <c r="U26" s="14">
        <v>5.7619999999999996</v>
      </c>
      <c r="V26" s="14">
        <v>6.7640000000000002</v>
      </c>
      <c r="W26" s="14">
        <v>6.2548698186531606</v>
      </c>
      <c r="X26" s="14">
        <v>15.268592298489239</v>
      </c>
      <c r="Y26" s="14">
        <v>18.123996931929</v>
      </c>
      <c r="Z26" s="14">
        <f t="shared" si="1"/>
        <v>14.027000000000001</v>
      </c>
      <c r="AA26" s="29"/>
    </row>
    <row r="27" spans="2:28" x14ac:dyDescent="0.2">
      <c r="B27" s="15" t="s">
        <v>27</v>
      </c>
      <c r="C27" s="13"/>
      <c r="D27" s="16">
        <v>0.66681404294509161</v>
      </c>
      <c r="E27" s="16">
        <v>10.793756869958765</v>
      </c>
      <c r="F27" s="16">
        <v>2.0162717308429259</v>
      </c>
      <c r="G27" s="16">
        <v>-12.314083421444426</v>
      </c>
      <c r="H27" s="16">
        <v>-23.452247280677366</v>
      </c>
      <c r="I27" s="16">
        <v>-24.958925919552119</v>
      </c>
      <c r="J27" s="16">
        <v>-14.984443544382945</v>
      </c>
      <c r="K27" s="16">
        <v>4.0605407115356442</v>
      </c>
      <c r="L27" s="16">
        <v>54.824766502521015</v>
      </c>
      <c r="M27" s="16">
        <v>27.604943990124937</v>
      </c>
      <c r="N27" s="16">
        <v>53.057999999999993</v>
      </c>
      <c r="O27" s="16">
        <v>35.868000000000009</v>
      </c>
      <c r="P27" s="16">
        <v>25.395</v>
      </c>
      <c r="Q27" s="16">
        <v>54.863999999999997</v>
      </c>
      <c r="R27" s="16">
        <v>50.248999999999988</v>
      </c>
      <c r="T27" s="16">
        <v>-23.842700000000001</v>
      </c>
      <c r="U27" s="16">
        <v>-41.06</v>
      </c>
      <c r="V27" s="16">
        <v>-20.016999999999999</v>
      </c>
      <c r="W27" s="16">
        <v>1.1627592223023566</v>
      </c>
      <c r="X27" s="16">
        <v>-59.335076033076781</v>
      </c>
      <c r="Y27" s="16">
        <v>171.35571049264593</v>
      </c>
      <c r="Z27" s="16">
        <f t="shared" si="1"/>
        <v>130.50799999999998</v>
      </c>
      <c r="AA27" s="29"/>
    </row>
    <row r="28" spans="2:28" x14ac:dyDescent="0.2">
      <c r="B28" s="30"/>
      <c r="C28" s="13"/>
      <c r="D28" s="54"/>
      <c r="E28" s="54"/>
      <c r="F28" s="54"/>
      <c r="G28" s="54"/>
      <c r="H28" s="54"/>
      <c r="I28" s="54"/>
      <c r="J28" s="54"/>
      <c r="K28" s="54"/>
      <c r="L28" s="54"/>
      <c r="M28" s="23"/>
      <c r="N28" s="54"/>
      <c r="O28" s="54"/>
      <c r="P28" s="23"/>
      <c r="Q28" s="23"/>
      <c r="R28" s="23"/>
      <c r="T28" s="23"/>
      <c r="U28" s="34"/>
      <c r="V28" s="34"/>
      <c r="W28" s="34"/>
      <c r="X28" s="34"/>
      <c r="Y28" s="34"/>
      <c r="Z28" s="34"/>
      <c r="AA28" s="29"/>
    </row>
    <row r="29" spans="2:28" x14ac:dyDescent="0.2">
      <c r="B29" s="30"/>
      <c r="C29" s="13"/>
      <c r="D29" s="31"/>
      <c r="E29" s="31"/>
      <c r="F29" s="31"/>
      <c r="G29" s="32"/>
      <c r="H29" s="31"/>
      <c r="I29" s="31"/>
      <c r="J29" s="23"/>
      <c r="K29" s="23"/>
      <c r="L29" s="23"/>
      <c r="M29" s="23"/>
      <c r="N29" s="23"/>
      <c r="O29" s="23"/>
      <c r="P29" s="23"/>
      <c r="Q29" s="23"/>
      <c r="R29" s="23"/>
      <c r="T29" s="23"/>
      <c r="U29" s="23"/>
      <c r="V29" s="23"/>
      <c r="W29" s="23"/>
      <c r="X29" s="23"/>
      <c r="Y29" s="23"/>
      <c r="Z29" s="23"/>
      <c r="AA29" s="29"/>
    </row>
    <row r="30" spans="2:28" ht="15.75" x14ac:dyDescent="0.25">
      <c r="B30" s="8" t="s">
        <v>29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T30" s="27"/>
      <c r="U30" s="28"/>
      <c r="V30" s="27"/>
      <c r="W30" s="27"/>
      <c r="X30" s="27"/>
      <c r="Y30" s="27"/>
      <c r="Z30" s="27"/>
    </row>
    <row r="31" spans="2:28" ht="30.75" customHeight="1" x14ac:dyDescent="0.25">
      <c r="B31" s="9" t="s">
        <v>5</v>
      </c>
      <c r="D31" s="10" t="s">
        <v>6</v>
      </c>
      <c r="E31" s="10" t="s">
        <v>7</v>
      </c>
      <c r="F31" s="10" t="s">
        <v>8</v>
      </c>
      <c r="G31" s="10" t="s">
        <v>9</v>
      </c>
      <c r="H31" s="10" t="s">
        <v>10</v>
      </c>
      <c r="I31" s="10" t="s">
        <v>11</v>
      </c>
      <c r="J31" s="10" t="s">
        <v>12</v>
      </c>
      <c r="K31" s="10" t="s">
        <v>13</v>
      </c>
      <c r="L31" s="10" t="s">
        <v>14</v>
      </c>
      <c r="M31" s="10" t="s">
        <v>15</v>
      </c>
      <c r="N31" s="10" t="s">
        <v>16</v>
      </c>
      <c r="O31" s="10" t="s">
        <v>17</v>
      </c>
      <c r="P31" s="10" t="s">
        <v>18</v>
      </c>
      <c r="Q31" s="10" t="s">
        <v>38</v>
      </c>
      <c r="R31" s="10" t="s">
        <v>39</v>
      </c>
      <c r="T31" s="11">
        <v>2018</v>
      </c>
      <c r="U31" s="11">
        <v>2019</v>
      </c>
      <c r="V31" s="11">
        <v>2020</v>
      </c>
      <c r="W31" s="11">
        <v>2021</v>
      </c>
      <c r="X31" s="11">
        <v>2022</v>
      </c>
      <c r="Y31" s="11">
        <v>2023</v>
      </c>
      <c r="Z31" s="11">
        <v>2024</v>
      </c>
    </row>
    <row r="32" spans="2:28" x14ac:dyDescent="0.2">
      <c r="B32" s="12" t="s">
        <v>19</v>
      </c>
      <c r="C32" s="13"/>
      <c r="D32" s="19">
        <v>32.031366676342003</v>
      </c>
      <c r="E32" s="19">
        <v>56.098394186940013</v>
      </c>
      <c r="F32" s="19">
        <v>61.082295736207975</v>
      </c>
      <c r="G32" s="19">
        <v>40.90146134124295</v>
      </c>
      <c r="H32" s="19">
        <v>33.633814219824998</v>
      </c>
      <c r="I32" s="19">
        <v>65.28890615833599</v>
      </c>
      <c r="J32" s="19">
        <v>49.585442199428002</v>
      </c>
      <c r="K32" s="19">
        <v>53.283982252067041</v>
      </c>
      <c r="L32" s="19">
        <v>37.68938151758401</v>
      </c>
      <c r="M32" s="19">
        <v>80.507112206098114</v>
      </c>
      <c r="N32" s="19">
        <v>66.05</v>
      </c>
      <c r="O32" s="19">
        <v>73.534999999999997</v>
      </c>
      <c r="P32" s="19">
        <v>55.043999999999997</v>
      </c>
      <c r="Q32" s="19">
        <v>95</v>
      </c>
      <c r="R32" s="19">
        <v>81.021000000000001</v>
      </c>
      <c r="T32" s="19">
        <v>145.083</v>
      </c>
      <c r="U32" s="19">
        <v>175.51499999999999</v>
      </c>
      <c r="V32" s="19">
        <v>176.01</v>
      </c>
      <c r="W32" s="19">
        <v>190.11351794073295</v>
      </c>
      <c r="X32" s="19">
        <v>201.79214482965602</v>
      </c>
      <c r="Y32" s="14">
        <v>257.78149372368216</v>
      </c>
      <c r="Z32" s="14">
        <f>+SUM(P32:R32)</f>
        <v>231.065</v>
      </c>
      <c r="AA32" s="33"/>
      <c r="AB32" s="13"/>
    </row>
    <row r="33" spans="2:27" x14ac:dyDescent="0.2">
      <c r="B33" s="12" t="s">
        <v>20</v>
      </c>
      <c r="C33" s="13"/>
      <c r="D33" s="19">
        <v>20.211477666168001</v>
      </c>
      <c r="E33" s="19">
        <v>37.589957637894031</v>
      </c>
      <c r="F33" s="19">
        <v>37.211276849456972</v>
      </c>
      <c r="G33" s="19">
        <v>24.281591066106966</v>
      </c>
      <c r="H33" s="19">
        <v>22.373697322377986</v>
      </c>
      <c r="I33" s="19">
        <v>34.338384600435013</v>
      </c>
      <c r="J33" s="19">
        <v>29.078041405897043</v>
      </c>
      <c r="K33" s="19">
        <v>26.491995759818984</v>
      </c>
      <c r="L33" s="19">
        <v>28.674067886181021</v>
      </c>
      <c r="M33" s="19">
        <v>36.451847661232975</v>
      </c>
      <c r="N33" s="19">
        <v>41.798999999999999</v>
      </c>
      <c r="O33" s="19">
        <v>36.771000000000001</v>
      </c>
      <c r="P33" s="19">
        <v>31.658999999999999</v>
      </c>
      <c r="Q33" s="19">
        <v>54.667999999999999</v>
      </c>
      <c r="R33" s="19">
        <v>45.256</v>
      </c>
      <c r="T33" s="19">
        <v>85.62</v>
      </c>
      <c r="U33" s="19">
        <v>107.994</v>
      </c>
      <c r="V33" s="19">
        <v>101.169</v>
      </c>
      <c r="W33" s="19">
        <v>119.29430321962597</v>
      </c>
      <c r="X33" s="19">
        <v>112.28211908852903</v>
      </c>
      <c r="Y33" s="14">
        <v>143.69591554741402</v>
      </c>
      <c r="Z33" s="14">
        <f t="shared" ref="Z33:Z40" si="2">+SUM(P33:R33)</f>
        <v>131.583</v>
      </c>
      <c r="AA33" s="33"/>
    </row>
    <row r="34" spans="2:27" x14ac:dyDescent="0.2">
      <c r="B34" s="15" t="s">
        <v>21</v>
      </c>
      <c r="C34" s="13"/>
      <c r="D34" s="16">
        <v>11.819889010174004</v>
      </c>
      <c r="E34" s="16">
        <v>18.508436549045982</v>
      </c>
      <c r="F34" s="16">
        <v>23.871018886750999</v>
      </c>
      <c r="G34" s="16">
        <v>16.61987027513598</v>
      </c>
      <c r="H34" s="16">
        <v>11.260116897447013</v>
      </c>
      <c r="I34" s="16">
        <v>30.950521557900981</v>
      </c>
      <c r="J34" s="16">
        <v>20.507400793530955</v>
      </c>
      <c r="K34" s="16">
        <v>26.791986492248061</v>
      </c>
      <c r="L34" s="16">
        <v>9.0153136314030018</v>
      </c>
      <c r="M34" s="16">
        <v>44.055264544865118</v>
      </c>
      <c r="N34" s="16">
        <v>24.250999999999998</v>
      </c>
      <c r="O34" s="16">
        <v>36.763999999999996</v>
      </c>
      <c r="P34" s="16">
        <v>23.384999999999998</v>
      </c>
      <c r="Q34" s="16">
        <v>40.332000000000001</v>
      </c>
      <c r="R34" s="16">
        <v>35.765000000000001</v>
      </c>
      <c r="S34" s="17"/>
      <c r="T34" s="16">
        <v>59.463000000000001</v>
      </c>
      <c r="U34" s="16">
        <v>67.521000000000001</v>
      </c>
      <c r="V34" s="16">
        <v>74.840999999999994</v>
      </c>
      <c r="W34" s="16">
        <v>70.819214721106974</v>
      </c>
      <c r="X34" s="16">
        <v>89.510025741127009</v>
      </c>
      <c r="Y34" s="16">
        <v>114.08557817626811</v>
      </c>
      <c r="Z34" s="16">
        <f t="shared" si="2"/>
        <v>99.481999999999999</v>
      </c>
      <c r="AA34" s="33"/>
    </row>
    <row r="35" spans="2:27" x14ac:dyDescent="0.2">
      <c r="B35" s="12" t="s">
        <v>22</v>
      </c>
      <c r="C35" s="13"/>
      <c r="D35" s="14">
        <v>6.0580760335263255</v>
      </c>
      <c r="E35" s="14">
        <v>4.2198130371406801</v>
      </c>
      <c r="F35" s="14">
        <v>6.306630509061419</v>
      </c>
      <c r="G35" s="14">
        <v>6.4361800835345928</v>
      </c>
      <c r="H35" s="14">
        <v>6.0220774677971169</v>
      </c>
      <c r="I35" s="14">
        <v>5.7724345515343991</v>
      </c>
      <c r="J35" s="14">
        <v>6.4624820083514711</v>
      </c>
      <c r="K35" s="14">
        <v>6.6754984928487762</v>
      </c>
      <c r="L35" s="14">
        <v>6.780277777872004</v>
      </c>
      <c r="M35" s="14">
        <v>6.679784594079976</v>
      </c>
      <c r="N35" s="14">
        <v>7.8940000000000001</v>
      </c>
      <c r="O35" s="14">
        <v>11.281000000000001</v>
      </c>
      <c r="P35" s="14">
        <v>10.51</v>
      </c>
      <c r="Q35" s="14">
        <v>9.734</v>
      </c>
      <c r="R35" s="14">
        <v>12.663</v>
      </c>
      <c r="T35" s="14">
        <v>18.111000000000001</v>
      </c>
      <c r="U35" s="14">
        <v>20.187000000000001</v>
      </c>
      <c r="V35" s="14">
        <v>21.177</v>
      </c>
      <c r="W35" s="14">
        <v>23.020699663263017</v>
      </c>
      <c r="X35" s="14">
        <v>24.932492520531763</v>
      </c>
      <c r="Y35" s="14">
        <v>32.635062371951982</v>
      </c>
      <c r="Z35" s="14">
        <f t="shared" si="2"/>
        <v>32.906999999999996</v>
      </c>
      <c r="AA35" s="33"/>
    </row>
    <row r="36" spans="2:27" x14ac:dyDescent="0.2">
      <c r="B36" s="18" t="s">
        <v>23</v>
      </c>
      <c r="C36" s="13"/>
      <c r="D36" s="19">
        <v>4.2883077218193648</v>
      </c>
      <c r="E36" s="19">
        <v>3.962931938698075</v>
      </c>
      <c r="F36" s="19">
        <v>4.8838620717425147</v>
      </c>
      <c r="G36" s="19">
        <v>4.570183033844609</v>
      </c>
      <c r="H36" s="19">
        <v>4.0547616224487175</v>
      </c>
      <c r="I36" s="19">
        <v>4.7527289190606083</v>
      </c>
      <c r="J36" s="19">
        <v>3.7308049408240396</v>
      </c>
      <c r="K36" s="19">
        <v>5.3191053699433422</v>
      </c>
      <c r="L36" s="19">
        <v>5.1775288006280054</v>
      </c>
      <c r="M36" s="19">
        <v>5.3838026586159931</v>
      </c>
      <c r="N36" s="19">
        <v>3.8410000000000002</v>
      </c>
      <c r="O36" s="19">
        <v>7.2329999999999997</v>
      </c>
      <c r="P36" s="19">
        <v>6.5209999999999999</v>
      </c>
      <c r="Q36" s="19">
        <v>7.7990000000000004</v>
      </c>
      <c r="R36" s="19">
        <v>9.7260000000000009</v>
      </c>
      <c r="T36" s="19">
        <v>9.3119999999999994</v>
      </c>
      <c r="U36" s="19">
        <v>10.582000000000001</v>
      </c>
      <c r="V36" s="19">
        <v>13.766</v>
      </c>
      <c r="W36" s="19">
        <v>17.705284766104562</v>
      </c>
      <c r="X36" s="19">
        <v>17.857400852276708</v>
      </c>
      <c r="Y36" s="19">
        <v>21.635331459244</v>
      </c>
      <c r="Z36" s="19">
        <f t="shared" si="2"/>
        <v>24.045999999999999</v>
      </c>
      <c r="AA36" s="33"/>
    </row>
    <row r="37" spans="2:27" x14ac:dyDescent="0.2">
      <c r="B37" s="21" t="s">
        <v>24</v>
      </c>
      <c r="C37" s="13"/>
      <c r="D37" s="22">
        <v>10.346383755345691</v>
      </c>
      <c r="E37" s="22">
        <v>8.1827449758387552</v>
      </c>
      <c r="F37" s="22">
        <v>11.190492580803934</v>
      </c>
      <c r="G37" s="22">
        <v>11.006363117379202</v>
      </c>
      <c r="H37" s="22">
        <v>10.076839090245834</v>
      </c>
      <c r="I37" s="22">
        <v>10.525163470595007</v>
      </c>
      <c r="J37" s="22">
        <v>10.193286949175512</v>
      </c>
      <c r="K37" s="22">
        <v>11.994603862792118</v>
      </c>
      <c r="L37" s="22">
        <v>11.957806578500008</v>
      </c>
      <c r="M37" s="22">
        <v>12.063587252695969</v>
      </c>
      <c r="N37" s="22">
        <v>11.734999999999999</v>
      </c>
      <c r="O37" s="22">
        <v>18.513999999999999</v>
      </c>
      <c r="P37" s="22">
        <v>17.030999999999999</v>
      </c>
      <c r="Q37" s="22">
        <v>17.533000000000001</v>
      </c>
      <c r="R37" s="22">
        <v>22.389000000000003</v>
      </c>
      <c r="S37" s="17"/>
      <c r="T37" s="22">
        <v>27.422999999999998</v>
      </c>
      <c r="U37" s="22">
        <v>30.768999999999998</v>
      </c>
      <c r="V37" s="22">
        <v>34.942999999999998</v>
      </c>
      <c r="W37" s="22">
        <v>40.725984429367585</v>
      </c>
      <c r="X37" s="22">
        <v>42.789893372808471</v>
      </c>
      <c r="Y37" s="22">
        <v>54.270393831195975</v>
      </c>
      <c r="Z37" s="22">
        <f t="shared" si="2"/>
        <v>56.953000000000003</v>
      </c>
      <c r="AA37" s="33"/>
    </row>
    <row r="38" spans="2:27" x14ac:dyDescent="0.2">
      <c r="B38" s="15" t="s">
        <v>25</v>
      </c>
      <c r="C38" s="13"/>
      <c r="D38" s="16">
        <v>1.473505254828313</v>
      </c>
      <c r="E38" s="16">
        <v>10.325691573207227</v>
      </c>
      <c r="F38" s="16">
        <v>12.680526305947067</v>
      </c>
      <c r="G38" s="16">
        <v>5.6135071577567794</v>
      </c>
      <c r="H38" s="16">
        <v>1.1832778072011787</v>
      </c>
      <c r="I38" s="16">
        <v>20.422358087305977</v>
      </c>
      <c r="J38" s="16">
        <v>10.317113844355447</v>
      </c>
      <c r="K38" s="16">
        <v>14.797382629455941</v>
      </c>
      <c r="L38" s="16">
        <v>-2.9424929470970067</v>
      </c>
      <c r="M38" s="16">
        <v>31.991677292169161</v>
      </c>
      <c r="N38" s="16">
        <v>12.515999999999998</v>
      </c>
      <c r="O38" s="16">
        <v>18.249999999999996</v>
      </c>
      <c r="P38" s="16">
        <v>6.3539999999999992</v>
      </c>
      <c r="Q38" s="16">
        <v>22.798999999999999</v>
      </c>
      <c r="R38" s="16">
        <v>13.375999999999998</v>
      </c>
      <c r="S38" s="17"/>
      <c r="T38" s="16">
        <v>32.04</v>
      </c>
      <c r="U38" s="16">
        <v>36.752000000000002</v>
      </c>
      <c r="V38" s="16">
        <v>39.898000000000003</v>
      </c>
      <c r="W38" s="16">
        <v>30.093230291739385</v>
      </c>
      <c r="X38" s="16">
        <v>46.720132368318538</v>
      </c>
      <c r="Y38" s="16">
        <v>59.815184345072154</v>
      </c>
      <c r="Z38" s="16">
        <f t="shared" si="2"/>
        <v>42.528999999999996</v>
      </c>
      <c r="AA38" s="33"/>
    </row>
    <row r="39" spans="2:27" x14ac:dyDescent="0.2">
      <c r="B39" s="12" t="s">
        <v>26</v>
      </c>
      <c r="C39" s="13"/>
      <c r="D39" s="14">
        <v>0.7336181776463998</v>
      </c>
      <c r="E39" s="14">
        <v>0.4943247456319998</v>
      </c>
      <c r="F39" s="14">
        <v>0.62193101724799948</v>
      </c>
      <c r="G39" s="14">
        <v>0.69945689836144043</v>
      </c>
      <c r="H39" s="14">
        <v>0.71803650215280002</v>
      </c>
      <c r="I39" s="14">
        <v>0.77101634929688001</v>
      </c>
      <c r="J39" s="14">
        <v>0.73790039972751997</v>
      </c>
      <c r="K39" s="14">
        <v>0.75373854049056177</v>
      </c>
      <c r="L39" s="14">
        <v>1.1167632690400005</v>
      </c>
      <c r="M39" s="14">
        <v>1.8071001470379979</v>
      </c>
      <c r="N39" s="14">
        <v>1.496</v>
      </c>
      <c r="O39" s="14">
        <v>1.597</v>
      </c>
      <c r="P39" s="14">
        <v>1.351</v>
      </c>
      <c r="Q39" s="14">
        <v>1.7410000000000001</v>
      </c>
      <c r="R39" s="14">
        <v>1.9350000000000001</v>
      </c>
      <c r="T39" s="14">
        <v>0.20300000000000001</v>
      </c>
      <c r="U39" s="14">
        <v>1.387</v>
      </c>
      <c r="V39" s="14">
        <v>1.375</v>
      </c>
      <c r="W39" s="14">
        <v>2.5493308388878395</v>
      </c>
      <c r="X39" s="14">
        <v>2.9806917916677618</v>
      </c>
      <c r="Y39" s="14">
        <v>6.0168634160779977</v>
      </c>
      <c r="Z39" s="14">
        <f t="shared" si="2"/>
        <v>5.0270000000000001</v>
      </c>
      <c r="AA39" s="33"/>
    </row>
    <row r="40" spans="2:27" x14ac:dyDescent="0.2">
      <c r="B40" s="15" t="s">
        <v>27</v>
      </c>
      <c r="C40" s="13"/>
      <c r="D40" s="16">
        <v>0.73989869098191663</v>
      </c>
      <c r="E40" s="16">
        <v>9.8313668275752324</v>
      </c>
      <c r="F40" s="16">
        <v>12.058595288699069</v>
      </c>
      <c r="G40" s="16">
        <v>4.9140502593953395</v>
      </c>
      <c r="H40" s="16">
        <v>0.46524130504837741</v>
      </c>
      <c r="I40" s="16">
        <v>19.651341738009091</v>
      </c>
      <c r="J40" s="16">
        <v>9.5792134446279302</v>
      </c>
      <c r="K40" s="16">
        <v>14.043644088965378</v>
      </c>
      <c r="L40" s="16">
        <v>-4.0592562161370056</v>
      </c>
      <c r="M40" s="16">
        <v>30.184577145131154</v>
      </c>
      <c r="N40" s="16">
        <v>11.019999999999998</v>
      </c>
      <c r="O40" s="16">
        <v>16.652999999999995</v>
      </c>
      <c r="P40" s="16">
        <v>5.0029999999999992</v>
      </c>
      <c r="Q40" s="16">
        <v>21.058</v>
      </c>
      <c r="R40" s="16">
        <v>11.440999999999997</v>
      </c>
      <c r="T40" s="16">
        <v>31.837</v>
      </c>
      <c r="U40" s="16">
        <v>35.365000000000002</v>
      </c>
      <c r="V40" s="16">
        <v>38.523000000000003</v>
      </c>
      <c r="W40" s="16">
        <v>27.543911066651557</v>
      </c>
      <c r="X40" s="16">
        <v>43.739440576650779</v>
      </c>
      <c r="Y40" s="16">
        <v>53.798320928994144</v>
      </c>
      <c r="Z40" s="16">
        <f t="shared" si="2"/>
        <v>37.501999999999995</v>
      </c>
      <c r="AA40" s="33"/>
    </row>
    <row r="45" spans="2:27" x14ac:dyDescent="0.2">
      <c r="O45" s="26"/>
      <c r="P45" s="26"/>
      <c r="Q45" s="26"/>
      <c r="R45" s="26"/>
    </row>
    <row r="46" spans="2:27" x14ac:dyDescent="0.2">
      <c r="O46" s="26"/>
      <c r="P46" s="26"/>
      <c r="Q46" s="26"/>
      <c r="R46" s="26"/>
    </row>
    <row r="47" spans="2:27" x14ac:dyDescent="0.2">
      <c r="O47" s="34"/>
      <c r="P47" s="34"/>
      <c r="Q47" s="34"/>
      <c r="R47" s="34"/>
    </row>
    <row r="49" spans="15:18" x14ac:dyDescent="0.2">
      <c r="O49" s="26"/>
      <c r="P49" s="26"/>
      <c r="Q49" s="26"/>
      <c r="R49" s="26"/>
    </row>
    <row r="50" spans="15:18" x14ac:dyDescent="0.2">
      <c r="O50" s="26"/>
      <c r="P50" s="26"/>
      <c r="Q50" s="26"/>
      <c r="R50" s="26"/>
    </row>
    <row r="51" spans="15:18" x14ac:dyDescent="0.2">
      <c r="O51" s="34"/>
      <c r="P51" s="34"/>
      <c r="Q51" s="34"/>
      <c r="R51" s="34"/>
    </row>
    <row r="53" spans="15:18" x14ac:dyDescent="0.2">
      <c r="O53" s="26"/>
      <c r="P53" s="26"/>
      <c r="Q53" s="26"/>
      <c r="R53" s="26"/>
    </row>
    <row r="54" spans="15:18" x14ac:dyDescent="0.2">
      <c r="O54" s="26"/>
      <c r="P54" s="26"/>
      <c r="Q54" s="26"/>
      <c r="R54" s="26"/>
    </row>
    <row r="55" spans="15:18" x14ac:dyDescent="0.2">
      <c r="O55" s="34"/>
      <c r="P55" s="34"/>
      <c r="Q55" s="34"/>
      <c r="R55" s="34"/>
    </row>
    <row r="56" spans="15:18" x14ac:dyDescent="0.2">
      <c r="O56" s="26"/>
      <c r="P56" s="26"/>
      <c r="Q56" s="26"/>
      <c r="R56" s="26"/>
    </row>
    <row r="57" spans="15:18" x14ac:dyDescent="0.2">
      <c r="O57" s="34"/>
      <c r="P57" s="34"/>
      <c r="Q57" s="34"/>
      <c r="R57" s="34"/>
    </row>
  </sheetData>
  <mergeCells count="2">
    <mergeCell ref="D4:P4"/>
    <mergeCell ref="T4:Z4"/>
  </mergeCells>
  <pageMargins left="0.25" right="0.25" top="0.75" bottom="0.75" header="0.3" footer="0.3"/>
  <pageSetup paperSize="9" scale="72" fitToHeight="0" orientation="landscape" r:id="rId1"/>
  <ignoredErrors>
    <ignoredError sqref="Z32:Z40 Z19:Z27 Z6:Z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078-22F0-45DB-AA92-FE5C77D45215}">
  <sheetPr>
    <pageSetUpPr fitToPage="1"/>
  </sheetPr>
  <dimension ref="A1:AD18"/>
  <sheetViews>
    <sheetView showGridLines="0" zoomScale="115" zoomScaleNormal="115" workbookViewId="0">
      <selection activeCell="K18" sqref="K18"/>
    </sheetView>
  </sheetViews>
  <sheetFormatPr defaultRowHeight="12.75" x14ac:dyDescent="0.2"/>
  <cols>
    <col min="1" max="1" width="2.28515625" style="41" customWidth="1"/>
    <col min="2" max="2" width="33.140625" style="37" customWidth="1"/>
    <col min="3" max="3" width="4.140625" style="38" customWidth="1" collapsed="1"/>
    <col min="4" max="5" width="8.5703125" style="39" customWidth="1"/>
    <col min="6" max="9" width="8.5703125" style="39" customWidth="1" collapsed="1"/>
    <col min="10" max="11" width="8.5703125" style="39" customWidth="1"/>
    <col min="12" max="17" width="8.5703125" style="39" customWidth="1" collapsed="1"/>
    <col min="18" max="18" width="8.5703125" style="62" customWidth="1" collapsed="1"/>
    <col min="19" max="19" width="4.140625" style="38" customWidth="1"/>
    <col min="20" max="20" width="8.5703125" style="39" customWidth="1"/>
    <col min="21" max="25" width="8.5703125" style="39" customWidth="1" collapsed="1"/>
    <col min="26" max="16384" width="9.140625" style="38"/>
  </cols>
  <sheetData>
    <row r="1" spans="1:30" ht="20.25" x14ac:dyDescent="0.3">
      <c r="A1" s="1" t="s">
        <v>0</v>
      </c>
    </row>
    <row r="2" spans="1:30" ht="18" x14ac:dyDescent="0.25">
      <c r="A2" s="5" t="s">
        <v>30</v>
      </c>
      <c r="B2" s="6"/>
      <c r="N2" s="40"/>
      <c r="O2" s="40"/>
      <c r="P2" s="40"/>
      <c r="Q2" s="40"/>
    </row>
    <row r="3" spans="1:30" x14ac:dyDescent="0.2">
      <c r="N3" s="42"/>
      <c r="O3" s="42"/>
      <c r="P3" s="42"/>
      <c r="Q3" s="42"/>
    </row>
    <row r="4" spans="1:30" x14ac:dyDescent="0.2">
      <c r="B4" s="43" t="s">
        <v>31</v>
      </c>
      <c r="D4" s="66" t="s">
        <v>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T4" s="67" t="s">
        <v>4</v>
      </c>
      <c r="U4" s="67"/>
      <c r="V4" s="67"/>
      <c r="W4" s="67"/>
      <c r="X4" s="67"/>
      <c r="Y4" s="67"/>
    </row>
    <row r="5" spans="1:30" ht="25.5" x14ac:dyDescent="0.2">
      <c r="B5" s="9" t="s">
        <v>5</v>
      </c>
      <c r="D5" s="44" t="s">
        <v>6</v>
      </c>
      <c r="E5" s="44" t="s">
        <v>7</v>
      </c>
      <c r="F5" s="44" t="s">
        <v>8</v>
      </c>
      <c r="G5" s="44" t="s">
        <v>9</v>
      </c>
      <c r="H5" s="44" t="s">
        <v>10</v>
      </c>
      <c r="I5" s="44" t="s">
        <v>11</v>
      </c>
      <c r="J5" s="44" t="s">
        <v>12</v>
      </c>
      <c r="K5" s="44" t="s">
        <v>13</v>
      </c>
      <c r="L5" s="44" t="s">
        <v>14</v>
      </c>
      <c r="M5" s="44" t="s">
        <v>15</v>
      </c>
      <c r="N5" s="44" t="s">
        <v>16</v>
      </c>
      <c r="O5" s="44" t="s">
        <v>17</v>
      </c>
      <c r="P5" s="44" t="s">
        <v>18</v>
      </c>
      <c r="Q5" s="44" t="s">
        <v>38</v>
      </c>
      <c r="R5" s="63" t="s">
        <v>39</v>
      </c>
      <c r="T5" s="45">
        <v>2019</v>
      </c>
      <c r="U5" s="45">
        <v>2020</v>
      </c>
      <c r="V5" s="45">
        <v>2021</v>
      </c>
      <c r="W5" s="45">
        <v>2022</v>
      </c>
      <c r="X5" s="45" t="s">
        <v>32</v>
      </c>
      <c r="Y5" s="45">
        <v>2024</v>
      </c>
    </row>
    <row r="6" spans="1:30" x14ac:dyDescent="0.2">
      <c r="B6" s="12" t="s">
        <v>33</v>
      </c>
      <c r="C6" s="46"/>
      <c r="D6" s="35">
        <v>100</v>
      </c>
      <c r="E6" s="35">
        <v>65.099999999999994</v>
      </c>
      <c r="F6" s="35">
        <v>8.9</v>
      </c>
      <c r="G6" s="35">
        <v>73.900000000000006</v>
      </c>
      <c r="H6" s="35">
        <v>-5.1999999999999993</v>
      </c>
      <c r="I6" s="35">
        <v>162.63055</v>
      </c>
      <c r="J6" s="35">
        <v>144.29999999999998</v>
      </c>
      <c r="K6" s="35">
        <v>569</v>
      </c>
      <c r="L6" s="59">
        <v>133.53618737753999</v>
      </c>
      <c r="M6" s="35">
        <v>28.8</v>
      </c>
      <c r="N6" s="35">
        <v>924.13700000000006</v>
      </c>
      <c r="O6" s="35">
        <v>-9.7390000000000896</v>
      </c>
      <c r="P6" s="35">
        <v>302.572</v>
      </c>
      <c r="Q6" s="35">
        <v>-11.609000000000009</v>
      </c>
      <c r="R6" s="12">
        <v>56.410000000000025</v>
      </c>
      <c r="T6" s="35">
        <v>132</v>
      </c>
      <c r="U6" s="35">
        <v>414</v>
      </c>
      <c r="V6" s="35">
        <v>247.9</v>
      </c>
      <c r="W6" s="35">
        <v>870.73054999999999</v>
      </c>
      <c r="X6" s="35">
        <v>1077.3033132926</v>
      </c>
      <c r="Y6" s="35">
        <v>347.37299999999999</v>
      </c>
    </row>
    <row r="7" spans="1:30" x14ac:dyDescent="0.2">
      <c r="B7" s="12" t="s">
        <v>34</v>
      </c>
      <c r="C7" s="46"/>
      <c r="D7" s="35">
        <v>53</v>
      </c>
      <c r="E7" s="35">
        <v>54.7</v>
      </c>
      <c r="F7" s="35">
        <v>103</v>
      </c>
      <c r="G7" s="35">
        <v>21.4</v>
      </c>
      <c r="H7" s="35">
        <v>20.299999999999997</v>
      </c>
      <c r="I7" s="35">
        <v>79.969449999999995</v>
      </c>
      <c r="J7" s="35">
        <v>40.200000000000003</v>
      </c>
      <c r="K7" s="35">
        <v>35.58</v>
      </c>
      <c r="L7" s="59">
        <v>89.489381517584007</v>
      </c>
      <c r="M7" s="35">
        <v>172.1</v>
      </c>
      <c r="N7" s="35">
        <v>59.249999999999986</v>
      </c>
      <c r="O7" s="35">
        <v>55.355000000000018</v>
      </c>
      <c r="P7" s="35">
        <v>98.043999999999997</v>
      </c>
      <c r="Q7" s="35">
        <v>75</v>
      </c>
      <c r="R7" s="12">
        <v>60.73299999999999</v>
      </c>
      <c r="T7" s="35">
        <v>73</v>
      </c>
      <c r="U7" s="35">
        <v>170</v>
      </c>
      <c r="V7" s="35">
        <v>232.1</v>
      </c>
      <c r="W7" s="35">
        <v>175.26945000000001</v>
      </c>
      <c r="X7" s="35">
        <v>375.6014937236821</v>
      </c>
      <c r="Y7" s="35">
        <v>233.77699999999999</v>
      </c>
    </row>
    <row r="8" spans="1:30" x14ac:dyDescent="0.2">
      <c r="B8" s="15" t="s">
        <v>35</v>
      </c>
      <c r="C8" s="46"/>
      <c r="D8" s="36">
        <v>153</v>
      </c>
      <c r="E8" s="36">
        <v>119.8</v>
      </c>
      <c r="F8" s="36">
        <v>111.9</v>
      </c>
      <c r="G8" s="36">
        <v>95.300000000000011</v>
      </c>
      <c r="H8" s="36">
        <v>15.099999999999998</v>
      </c>
      <c r="I8" s="36">
        <v>242.6</v>
      </c>
      <c r="J8" s="36">
        <v>184.4</v>
      </c>
      <c r="K8" s="36">
        <v>603.79999999999995</v>
      </c>
      <c r="L8" s="60">
        <v>223.025568895124</v>
      </c>
      <c r="M8" s="36">
        <v>200.9</v>
      </c>
      <c r="N8" s="36">
        <v>983.38700000000006</v>
      </c>
      <c r="O8" s="36">
        <v>45.615999999999929</v>
      </c>
      <c r="P8" s="36">
        <v>400.61599999999999</v>
      </c>
      <c r="Q8" s="36">
        <v>63.390999999999991</v>
      </c>
      <c r="R8" s="15">
        <v>117.14300000000001</v>
      </c>
      <c r="S8" s="47"/>
      <c r="T8" s="36">
        <v>205</v>
      </c>
      <c r="U8" s="36">
        <v>584</v>
      </c>
      <c r="V8" s="36">
        <v>480</v>
      </c>
      <c r="W8" s="36">
        <v>1046</v>
      </c>
      <c r="X8" s="36">
        <v>1452.9048070162821</v>
      </c>
      <c r="Y8" s="36">
        <v>581.15</v>
      </c>
    </row>
    <row r="9" spans="1:30" x14ac:dyDescent="0.2">
      <c r="C9" s="46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56"/>
      <c r="P9" s="56"/>
      <c r="Q9" s="56"/>
      <c r="T9" s="48"/>
      <c r="U9" s="48"/>
      <c r="V9" s="48"/>
      <c r="W9" s="48"/>
      <c r="X9" s="48"/>
      <c r="Y9" s="48"/>
    </row>
    <row r="11" spans="1:30" x14ac:dyDescent="0.2">
      <c r="B11" s="43" t="s">
        <v>36</v>
      </c>
      <c r="D11" s="66" t="s">
        <v>3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T11" s="67" t="s">
        <v>4</v>
      </c>
      <c r="U11" s="67"/>
      <c r="V11" s="67"/>
      <c r="W11" s="67"/>
      <c r="X11" s="67"/>
      <c r="Y11" s="67"/>
    </row>
    <row r="12" spans="1:30" ht="25.5" x14ac:dyDescent="0.2">
      <c r="B12" s="9" t="s">
        <v>5</v>
      </c>
      <c r="D12" s="44" t="s">
        <v>6</v>
      </c>
      <c r="E12" s="44" t="s">
        <v>7</v>
      </c>
      <c r="F12" s="44" t="s">
        <v>8</v>
      </c>
      <c r="G12" s="44" t="s">
        <v>9</v>
      </c>
      <c r="H12" s="44" t="s">
        <v>10</v>
      </c>
      <c r="I12" s="44" t="s">
        <v>11</v>
      </c>
      <c r="J12" s="44" t="s">
        <v>12</v>
      </c>
      <c r="K12" s="44" t="s">
        <v>13</v>
      </c>
      <c r="L12" s="44" t="s">
        <v>14</v>
      </c>
      <c r="M12" s="44" t="s">
        <v>15</v>
      </c>
      <c r="N12" s="44" t="s">
        <v>16</v>
      </c>
      <c r="O12" s="44" t="s">
        <v>17</v>
      </c>
      <c r="P12" s="44" t="s">
        <v>18</v>
      </c>
      <c r="Q12" s="44" t="s">
        <v>38</v>
      </c>
      <c r="R12" s="63" t="s">
        <v>39</v>
      </c>
      <c r="T12" s="58">
        <v>2019</v>
      </c>
      <c r="U12" s="58">
        <v>2020</v>
      </c>
      <c r="V12" s="58">
        <v>2021</v>
      </c>
      <c r="W12" s="58">
        <v>2022</v>
      </c>
      <c r="X12" s="58" t="s">
        <v>32</v>
      </c>
      <c r="Y12" s="58">
        <v>2024</v>
      </c>
    </row>
    <row r="13" spans="1:30" x14ac:dyDescent="0.2">
      <c r="B13" s="12" t="s">
        <v>33</v>
      </c>
      <c r="C13" s="49"/>
      <c r="D13" s="35">
        <v>272</v>
      </c>
      <c r="E13" s="35">
        <v>406</v>
      </c>
      <c r="F13" s="35">
        <v>323</v>
      </c>
      <c r="G13" s="35">
        <v>329.4</v>
      </c>
      <c r="H13" s="35">
        <v>289</v>
      </c>
      <c r="I13" s="35">
        <v>411.43403074999998</v>
      </c>
      <c r="J13" s="35">
        <v>495.42509280000002</v>
      </c>
      <c r="K13" s="35">
        <v>960.07735079999998</v>
      </c>
      <c r="L13" s="35">
        <v>921.38648899999998</v>
      </c>
      <c r="M13" s="35">
        <v>792.52598799999998</v>
      </c>
      <c r="N13" s="35">
        <v>1548.4</v>
      </c>
      <c r="O13" s="35">
        <v>1318</v>
      </c>
      <c r="P13" s="35">
        <v>1460</v>
      </c>
      <c r="Q13" s="35">
        <v>1237.4044927393848</v>
      </c>
      <c r="R13" s="12">
        <v>1096.96</v>
      </c>
      <c r="T13" s="35">
        <v>181</v>
      </c>
      <c r="U13" s="35">
        <v>372</v>
      </c>
      <c r="V13" s="35">
        <v>329.4</v>
      </c>
      <c r="W13" s="35">
        <v>960.07735079999998</v>
      </c>
      <c r="X13" s="35">
        <v>1318</v>
      </c>
      <c r="Y13" s="35">
        <v>1096.96</v>
      </c>
      <c r="AD13" s="57"/>
    </row>
    <row r="14" spans="1:30" x14ac:dyDescent="0.2">
      <c r="B14" s="12" t="s">
        <v>34</v>
      </c>
      <c r="C14" s="49"/>
      <c r="D14" s="35">
        <v>64</v>
      </c>
      <c r="E14" s="35">
        <v>64</v>
      </c>
      <c r="F14" s="35">
        <v>129</v>
      </c>
      <c r="G14" s="35">
        <v>130.26</v>
      </c>
      <c r="H14" s="35">
        <v>117</v>
      </c>
      <c r="I14" s="35">
        <v>132.56596924999999</v>
      </c>
      <c r="J14" s="35">
        <v>123.5749072</v>
      </c>
      <c r="K14" s="35">
        <v>105.9226492</v>
      </c>
      <c r="L14" s="35">
        <v>157.61351099999999</v>
      </c>
      <c r="M14" s="35">
        <v>249.47401199999999</v>
      </c>
      <c r="N14" s="35">
        <v>242.2</v>
      </c>
      <c r="O14" s="35">
        <v>224</v>
      </c>
      <c r="P14" s="35">
        <v>267</v>
      </c>
      <c r="Q14" s="35">
        <v>246.75668103719775</v>
      </c>
      <c r="R14" s="12">
        <v>226.71199999999999</v>
      </c>
      <c r="T14" s="35">
        <v>40</v>
      </c>
      <c r="U14" s="35">
        <v>66</v>
      </c>
      <c r="V14" s="35">
        <v>130.26</v>
      </c>
      <c r="W14" s="35">
        <v>105.9226492</v>
      </c>
      <c r="X14" s="35">
        <v>224</v>
      </c>
      <c r="Y14" s="35">
        <v>226.71199999999999</v>
      </c>
    </row>
    <row r="15" spans="1:30" x14ac:dyDescent="0.2">
      <c r="B15" s="15" t="s">
        <v>37</v>
      </c>
      <c r="C15" s="49"/>
      <c r="D15" s="36">
        <v>336</v>
      </c>
      <c r="E15" s="36">
        <v>470</v>
      </c>
      <c r="F15" s="36">
        <v>452</v>
      </c>
      <c r="G15" s="36">
        <v>459.65999999999997</v>
      </c>
      <c r="H15" s="36">
        <v>406</v>
      </c>
      <c r="I15" s="36">
        <v>544</v>
      </c>
      <c r="J15" s="36">
        <v>619</v>
      </c>
      <c r="K15" s="36">
        <v>1066</v>
      </c>
      <c r="L15" s="36">
        <v>1079</v>
      </c>
      <c r="M15" s="36">
        <v>1042</v>
      </c>
      <c r="N15" s="36">
        <v>1790.6000000000001</v>
      </c>
      <c r="O15" s="36">
        <v>1542</v>
      </c>
      <c r="P15" s="36">
        <v>1727</v>
      </c>
      <c r="Q15" s="36">
        <v>1484.1611737765825</v>
      </c>
      <c r="R15" s="15">
        <v>1323.672</v>
      </c>
      <c r="S15" s="47"/>
      <c r="T15" s="36">
        <v>221</v>
      </c>
      <c r="U15" s="36">
        <v>438</v>
      </c>
      <c r="V15" s="36">
        <v>459.65999999999997</v>
      </c>
      <c r="W15" s="36">
        <v>1066</v>
      </c>
      <c r="X15" s="36">
        <v>1542</v>
      </c>
      <c r="Y15" s="36">
        <v>1323.672</v>
      </c>
    </row>
    <row r="16" spans="1:30" x14ac:dyDescent="0.2"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40"/>
      <c r="O16" s="40"/>
      <c r="P16" s="40"/>
      <c r="Q16" s="40"/>
      <c r="T16" s="50"/>
      <c r="U16" s="50"/>
      <c r="V16" s="50"/>
      <c r="W16" s="50"/>
      <c r="X16" s="50"/>
      <c r="Y16" s="50"/>
    </row>
    <row r="17" spans="3:25" x14ac:dyDescent="0.2"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51"/>
      <c r="P17" s="51"/>
      <c r="Q17" s="51"/>
      <c r="T17" s="50"/>
      <c r="U17" s="50"/>
      <c r="V17" s="50"/>
      <c r="W17" s="50"/>
      <c r="X17" s="50"/>
      <c r="Y17" s="50"/>
    </row>
    <row r="18" spans="3:25" x14ac:dyDescent="0.2">
      <c r="O18" s="50"/>
      <c r="P18" s="50"/>
      <c r="Q18" s="50"/>
    </row>
  </sheetData>
  <mergeCells count="4">
    <mergeCell ref="D4:R4"/>
    <mergeCell ref="D11:R11"/>
    <mergeCell ref="T11:Y11"/>
    <mergeCell ref="T4:Y4"/>
  </mergeCells>
  <pageMargins left="0.25" right="0.25" top="0.75" bottom="0.75" header="0.3" footer="0.3"/>
  <pageSetup paperSize="9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ce116-03a7-47bb-a538-f2a3272f4ce6">
      <Terms xmlns="http://schemas.microsoft.com/office/infopath/2007/PartnerControls"/>
    </lcf76f155ced4ddcb4097134ff3c332f>
    <TaxCatchAll xmlns="b0e8d13c-43ad-4590-89aa-66802533f2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AE3FD02718D48A6650215D8730CEA" ma:contentTypeVersion="15" ma:contentTypeDescription="Opprett et nytt dokument." ma:contentTypeScope="" ma:versionID="268b4e44a70a0fc67aa3278afe18c9d8">
  <xsd:schema xmlns:xsd="http://www.w3.org/2001/XMLSchema" xmlns:xs="http://www.w3.org/2001/XMLSchema" xmlns:p="http://schemas.microsoft.com/office/2006/metadata/properties" xmlns:ns2="febce116-03a7-47bb-a538-f2a3272f4ce6" xmlns:ns3="9aada5c3-4d48-4b7f-a929-7b3f70488b8d" xmlns:ns4="b0e8d13c-43ad-4590-89aa-66802533f219" targetNamespace="http://schemas.microsoft.com/office/2006/metadata/properties" ma:root="true" ma:fieldsID="8d91b672758486eada3e9575e2b8d0f7" ns2:_="" ns3:_="" ns4:_="">
    <xsd:import namespace="febce116-03a7-47bb-a538-f2a3272f4ce6"/>
    <xsd:import namespace="9aada5c3-4d48-4b7f-a929-7b3f70488b8d"/>
    <xsd:import namespace="b0e8d13c-43ad-4590-89aa-66802533f2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ce116-03a7-47bb-a538-f2a3272f4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fe26e866-b7bc-4800-985e-d6ef8c4383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da5c3-4d48-4b7f-a929-7b3f70488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8d13c-43ad-4590-89aa-66802533f21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1e90da4-c00d-413c-bf1e-3baf337d8d33}" ma:internalName="TaxCatchAll" ma:showField="CatchAllData" ma:web="9aada5c3-4d48-4b7f-a929-7b3f70488b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6584D-3D68-4D83-97FF-5BFAAA1CE26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0e8d13c-43ad-4590-89aa-66802533f219"/>
    <ds:schemaRef ds:uri="http://purl.org/dc/terms/"/>
    <ds:schemaRef ds:uri="http://schemas.microsoft.com/office/infopath/2007/PartnerControls"/>
    <ds:schemaRef ds:uri="http://schemas.microsoft.com/office/2006/documentManagement/types"/>
    <ds:schemaRef ds:uri="9aada5c3-4d48-4b7f-a929-7b3f70488b8d"/>
    <ds:schemaRef ds:uri="febce116-03a7-47bb-a538-f2a3272f4c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D3C0C3-B58A-4F44-8D63-B73296E9A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ce116-03a7-47bb-a538-f2a3272f4ce6"/>
    <ds:schemaRef ds:uri="9aada5c3-4d48-4b7f-a929-7b3f70488b8d"/>
    <ds:schemaRef ds:uri="b0e8d13c-43ad-4590-89aa-66802533f2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F96F49-B19D-47CD-9C35-8F9A72D247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statement</vt:lpstr>
      <vt:lpstr>Order intake &amp; Order backlog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Tristan Tjemsland</dc:creator>
  <cp:keywords/>
  <dc:description/>
  <cp:lastModifiedBy>Mats Tristan Tjemsland</cp:lastModifiedBy>
  <cp:revision/>
  <dcterms:created xsi:type="dcterms:W3CDTF">2023-09-02T20:57:37Z</dcterms:created>
  <dcterms:modified xsi:type="dcterms:W3CDTF">2024-10-25T12:20:40Z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1033	1044</vt:lpwstr>
  </property>
  <property fmtid="{D5CDD505-2E9C-101B-9397-08002B2CF9AE}" pid="3" name="ContentTypeId">
    <vt:lpwstr>0x0101003FBAE3FD02718D48A6650215D8730CEA</vt:lpwstr>
  </property>
  <property fmtid="{D5CDD505-2E9C-101B-9397-08002B2CF9AE}" pid="4" name="MediaServiceImageTags">
    <vt:lpwstr/>
  </property>
</Properties>
</file>